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kwiatkowski\Desktop\"/>
    </mc:Choice>
  </mc:AlternateContent>
  <xr:revisionPtr revIDLastSave="0" documentId="8_{4C06B552-3096-428E-9E89-1931E27B4541}" xr6:coauthVersionLast="47" xr6:coauthVersionMax="47" xr10:uidLastSave="{00000000-0000-0000-0000-000000000000}"/>
  <bookViews>
    <workbookView xWindow="-120" yWindow="-120" windowWidth="29040" windowHeight="15840" tabRatio="597" xr2:uid="{00000000-000D-0000-FFFF-FFFF00000000}"/>
  </bookViews>
  <sheets>
    <sheet name="ScheduleC-RECEIPTS" sheetId="3" r:id="rId1"/>
    <sheet name="ScheduleD-EXPENDITURES" sheetId="7" r:id="rId2"/>
    <sheet name="ScheduleE-F" sheetId="6" r:id="rId3"/>
    <sheet name="ScheduleA-CASH FLOW" sheetId="1" r:id="rId4"/>
    <sheet name="ScheduleB-BALANCE SHEET" sheetId="10" r:id="rId5"/>
    <sheet name="Signatures" sheetId="9" r:id="rId6"/>
    <sheet name="AppendixA-SCHOOL" sheetId="8" r:id="rId7"/>
  </sheets>
  <definedNames>
    <definedName name="education" localSheetId="4">#REF!,#REF!,#REF!,#REF!,#REF!,#REF!,#REF!,#REF!,#REF!,#REF!,#REF!,#REF!,#REF!,#REF!,#REF!,#REF!,#REF!,#REF!,#REF!,#REF!,#REF!,#REF!,#REF!</definedName>
    <definedName name="education">'ScheduleD-EXPENDITURES'!$H$16,'ScheduleD-EXPENDITURES'!$H$16,'ScheduleD-EXPENDITURES'!$H$19,'ScheduleD-EXPENDITURES'!$H$20,'ScheduleD-EXPENDITURES'!$H$21,'ScheduleD-EXPENDITURES'!$H$22,'ScheduleD-EXPENDITURES'!$H$24,'ScheduleD-EXPENDITURES'!$H$25,'ScheduleD-EXPENDITURES'!$H$27,'ScheduleD-EXPENDITURES'!$H$28,'ScheduleD-EXPENDITURES'!$H$29,'ScheduleD-EXPENDITURES'!$H$30,'ScheduleD-EXPENDITURES'!$H$37,'ScheduleD-EXPENDITURES'!$H$51,'ScheduleD-EXPENDITURES'!$H$53,'ScheduleD-EXPENDITURES'!$H$54,'ScheduleD-EXPENDITURES'!$H$56,'ScheduleD-EXPENDITURES'!$H$57,'ScheduleD-EXPENDITURES'!$H$62,'ScheduleD-EXPENDITURES'!$H$64,'ScheduleD-EXPENDITURES'!$H$65,'ScheduleD-EXPENDITURES'!$H$96,'ScheduleD-EXPENDITURES'!$H$101</definedName>
    <definedName name="parish" localSheetId="4">#REF!,#REF!,#REF!,#REF!,#REF!,#REF!,#REF!,#REF!,#REF!,#REF!,#REF!,#REF!,#REF!,#REF!,#REF!,#REF!,#REF!,#REF!,#REF!,#REF!,#REF!,#REF!,#REF!</definedName>
    <definedName name="parish">'ScheduleD-EXPENDITURES'!$J$16,'ScheduleD-EXPENDITURES'!$J$16,'ScheduleD-EXPENDITURES'!$J$19,'ScheduleD-EXPENDITURES'!$J$20,'ScheduleD-EXPENDITURES'!$J$21,'ScheduleD-EXPENDITURES'!$J$22,'ScheduleD-EXPENDITURES'!$J$24,'ScheduleD-EXPENDITURES'!$J$25,'ScheduleD-EXPENDITURES'!$J$27,'ScheduleD-EXPENDITURES'!$J$28,'ScheduleD-EXPENDITURES'!$J$29,'ScheduleD-EXPENDITURES'!$J$30,'ScheduleD-EXPENDITURES'!$J$37,'ScheduleD-EXPENDITURES'!$J$51,'ScheduleD-EXPENDITURES'!$J$53,'ScheduleD-EXPENDITURES'!$J$54,'ScheduleD-EXPENDITURES'!$J$56,'ScheduleD-EXPENDITURES'!$J$57,'ScheduleD-EXPENDITURES'!$J$62,'ScheduleD-EXPENDITURES'!$J$64,'ScheduleD-EXPENDITURES'!$J$65,'ScheduleD-EXPENDITURES'!$J$96,'ScheduleD-EXPENDITURES'!$J$101</definedName>
    <definedName name="peace" localSheetId="4">#REF!,#REF!,#REF!,#REF!,#REF!,#REF!,#REF!,#REF!,#REF!,#REF!,#REF!,#REF!,#REF!,#REF!,#REF!,#REF!,#REF!,#REF!,#REF!,#REF!,#REF!,#REF!,#REF!</definedName>
    <definedName name="peace">'ScheduleD-EXPENDITURES'!$I$16,'ScheduleD-EXPENDITURES'!$I$16,'ScheduleD-EXPENDITURES'!$I$19,'ScheduleD-EXPENDITURES'!$I$20,'ScheduleD-EXPENDITURES'!$I$21,'ScheduleD-EXPENDITURES'!$I$22,'ScheduleD-EXPENDITURES'!$I$24,'ScheduleD-EXPENDITURES'!$I$25,'ScheduleD-EXPENDITURES'!$I$27,'ScheduleD-EXPENDITURES'!$I$28,'ScheduleD-EXPENDITURES'!$I$29,'ScheduleD-EXPENDITURES'!$I$30,'ScheduleD-EXPENDITURES'!$I$37,'ScheduleD-EXPENDITURES'!$I$51,'ScheduleD-EXPENDITURES'!$I$53,'ScheduleD-EXPENDITURES'!$I$54,'ScheduleD-EXPENDITURES'!$I$56,'ScheduleD-EXPENDITURES'!$I$57,'ScheduleD-EXPENDITURES'!$I$62,'ScheduleD-EXPENDITURES'!$I$64,'ScheduleD-EXPENDITURES'!$I$65,'ScheduleD-EXPENDITURES'!$I$96,'ScheduleD-EXPENDITURES'!$I$101</definedName>
    <definedName name="_xlnm.Print_Area" localSheetId="6">'AppendixA-SCHOOL'!$A$1:$I$168</definedName>
    <definedName name="_xlnm.Print_Area" localSheetId="3">'ScheduleA-CASH FLOW'!$A$4:$H$45</definedName>
    <definedName name="_xlnm.Print_Area" localSheetId="0">'ScheduleC-RECEIPTS'!$A$1:$H$99</definedName>
    <definedName name="_xlnm.Print_Area" localSheetId="1">'ScheduleD-EXPENDITURES'!$A$1:$L$122</definedName>
    <definedName name="_xlnm.Print_Titles" localSheetId="0">'ScheduleC-RECEIPTS'!$1:$2</definedName>
    <definedName name="_xlnm.Print_Titles" localSheetId="1">'ScheduleD-EXPENDITURES'!$1:$4</definedName>
    <definedName name="schedCtot" localSheetId="4">#REF!,#REF!,#REF!,#REF!,#REF!,#REF!,#REF!,#REF!,#REF!</definedName>
    <definedName name="schedCtot">'ScheduleC-RECEIPTS'!$H$9,'ScheduleC-RECEIPTS'!$H$9,'ScheduleC-RECEIPTS'!$I$11:$I$19,'ScheduleC-RECEIPTS'!$H$24,'ScheduleC-RECEIPTS'!$H$45,'ScheduleC-RECEIPTS'!$H$63:$H$64,'ScheduleC-RECEIPTS'!$H$68,'ScheduleC-RECEIPTS'!$H$70:$H$71,'ScheduleC-RECEIPTS'!$H$85</definedName>
    <definedName name="steward" localSheetId="4">#REF!,#REF!,#REF!,#REF!,#REF!,#REF!,#REF!,#REF!,#REF!,#REF!,#REF!,#REF!,#REF!,#REF!,#REF!</definedName>
    <definedName name="steward">'ScheduleD-EXPENDITURES'!$G$16,'ScheduleD-EXPENDITURES'!$G$16,'ScheduleD-EXPENDITURES'!$G$19:$G$25,'ScheduleD-EXPENDITURES'!$G$27:$G$30,'ScheduleD-EXPENDITURES'!$G$37,'ScheduleD-EXPENDITURES'!$G$51,'ScheduleD-EXPENDITURES'!$G$53,'ScheduleD-EXPENDITURES'!$G$54,'ScheduleD-EXPENDITURES'!$G$56,'ScheduleD-EXPENDITURES'!$G$57,'ScheduleD-EXPENDITURES'!$G$62,'ScheduleD-EXPENDITURES'!$G$64,'ScheduleD-EXPENDITURES'!$G$65,'ScheduleD-EXPENDITURES'!$G$96,'ScheduleD-EXPENDITURES'!$G$101</definedName>
    <definedName name="worship" localSheetId="4">#REF!,#REF!,#REF!,#REF!,#REF!,#REF!,#REF!,#REF!,#REF!,#REF!,#REF!,#REF!,#REF!,#REF!,#REF!</definedName>
    <definedName name="worship">'ScheduleD-EXPENDITURES'!$F$16,'ScheduleD-EXPENDITURES'!$F$16,'ScheduleD-EXPENDITURES'!$F$19:$F$25,'ScheduleD-EXPENDITURES'!$F$27:$F$30,'ScheduleD-EXPENDITURES'!$F$37,'ScheduleD-EXPENDITURES'!$F$51,'ScheduleD-EXPENDITURES'!$F$53,'ScheduleD-EXPENDITURES'!$F$54,'ScheduleD-EXPENDITURES'!$F$56,'ScheduleD-EXPENDITURES'!$F$57,'ScheduleD-EXPENDITURES'!$F$62,'ScheduleD-EXPENDITURES'!$F$64,'ScheduleD-EXPENDITURES'!$F$65,'ScheduleD-EXPENDITURES'!$F$96,'ScheduleD-EXPENDITURES'!$F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3" i="7" l="1"/>
  <c r="G103" i="7"/>
  <c r="H103" i="7"/>
  <c r="I103" i="7"/>
  <c r="J103" i="7"/>
  <c r="F103" i="7"/>
  <c r="F37" i="7" l="1"/>
  <c r="J37" i="7"/>
  <c r="F26" i="1"/>
  <c r="F30" i="1"/>
  <c r="H9" i="6"/>
  <c r="H17" i="6" s="1"/>
  <c r="F11" i="10" s="1"/>
  <c r="G14" i="10" s="1"/>
  <c r="H15" i="6"/>
  <c r="H30" i="6"/>
  <c r="F28" i="1" s="1"/>
  <c r="F19" i="1"/>
  <c r="F16" i="7"/>
  <c r="G16" i="7"/>
  <c r="H16" i="7"/>
  <c r="I16" i="7"/>
  <c r="J16" i="7"/>
  <c r="L19" i="7"/>
  <c r="L20" i="7"/>
  <c r="L21" i="7"/>
  <c r="L22" i="7"/>
  <c r="L23" i="7"/>
  <c r="L24" i="7"/>
  <c r="L25" i="7"/>
  <c r="L27" i="7"/>
  <c r="L28" i="7"/>
  <c r="L29" i="7"/>
  <c r="L30" i="7"/>
  <c r="K36" i="7"/>
  <c r="L51" i="7"/>
  <c r="L53" i="7"/>
  <c r="L54" i="7"/>
  <c r="L56" i="7"/>
  <c r="L57" i="7"/>
  <c r="L62" i="7"/>
  <c r="K64" i="7"/>
  <c r="L64" i="7" s="1"/>
  <c r="K65" i="7"/>
  <c r="L65" i="7" s="1"/>
  <c r="L96" i="7"/>
  <c r="L101" i="7"/>
  <c r="F51" i="8"/>
  <c r="H97" i="8"/>
  <c r="H105" i="8"/>
  <c r="H116" i="8"/>
  <c r="H126" i="8"/>
  <c r="H145" i="8"/>
  <c r="H162" i="8"/>
  <c r="H68" i="8"/>
  <c r="I73" i="8" s="1"/>
  <c r="I88" i="8" s="1"/>
  <c r="F16" i="8" s="1"/>
  <c r="G45" i="8"/>
  <c r="G38" i="8"/>
  <c r="H9" i="3"/>
  <c r="H24" i="3"/>
  <c r="G34" i="3"/>
  <c r="G35" i="3"/>
  <c r="G36" i="3"/>
  <c r="G37" i="3"/>
  <c r="G38" i="3"/>
  <c r="G39" i="3"/>
  <c r="G40" i="3"/>
  <c r="G41" i="3"/>
  <c r="G42" i="3"/>
  <c r="G43" i="3"/>
  <c r="H68" i="3"/>
  <c r="H85" i="3"/>
  <c r="F44" i="3"/>
  <c r="B44" i="3"/>
  <c r="C44" i="3"/>
  <c r="D44" i="3"/>
  <c r="E44" i="3"/>
  <c r="K13" i="7"/>
  <c r="K33" i="7"/>
  <c r="K34" i="7"/>
  <c r="K35" i="7"/>
  <c r="I37" i="7"/>
  <c r="H37" i="7"/>
  <c r="G37" i="7"/>
  <c r="K10" i="7"/>
  <c r="K11" i="7"/>
  <c r="K12" i="7"/>
  <c r="K14" i="7"/>
  <c r="K15" i="7"/>
  <c r="F17" i="1" l="1"/>
  <c r="G44" i="3"/>
  <c r="H45" i="3" s="1"/>
  <c r="H87" i="3" s="1"/>
  <c r="F15" i="1" s="1"/>
  <c r="K16" i="7"/>
  <c r="L17" i="7"/>
  <c r="K37" i="7"/>
  <c r="L38" i="7" s="1"/>
  <c r="I164" i="8"/>
  <c r="F18" i="8" s="1"/>
  <c r="H35" i="6"/>
  <c r="F6" i="10" s="1"/>
  <c r="F24" i="1" l="1"/>
  <c r="G32" i="1" s="1"/>
  <c r="G20" i="1"/>
  <c r="F50" i="8"/>
  <c r="G52" i="8" s="1"/>
  <c r="H54" i="8" s="1"/>
  <c r="I167" i="8"/>
  <c r="G20" i="8"/>
  <c r="H23" i="8" s="1"/>
  <c r="H25" i="8" s="1"/>
  <c r="H35" i="1" l="1"/>
  <c r="H38" i="1" l="1"/>
  <c r="F4" i="10" s="1"/>
  <c r="G7" i="10" s="1"/>
</calcChain>
</file>

<file path=xl/sharedStrings.xml><?xml version="1.0" encoding="utf-8"?>
<sst xmlns="http://schemas.openxmlformats.org/spreadsheetml/2006/main" count="482" uniqueCount="376">
  <si>
    <t>(last year end report)</t>
  </si>
  <si>
    <t>(June 30 - reconciled)</t>
  </si>
  <si>
    <t>plus or minus the net change in cash account (line 11, above)</t>
  </si>
  <si>
    <t>USES OF FUNDS</t>
  </si>
  <si>
    <t>SOURCES OF FUNDS</t>
  </si>
  <si>
    <t>ASSETS</t>
  </si>
  <si>
    <t>1. Cash Balance this report</t>
  </si>
  <si>
    <t>2. Diocesan Deposits</t>
  </si>
  <si>
    <t>(schedule f, line 6)</t>
  </si>
  <si>
    <t>LIABILITIES</t>
  </si>
  <si>
    <t>4. Notes Payable to Diocese</t>
  </si>
  <si>
    <t>(schedule e, line 7)</t>
  </si>
  <si>
    <t>5. Other Liabilities</t>
  </si>
  <si>
    <t>Schedule A - CASH FLOW SUMMARY</t>
  </si>
  <si>
    <t>Schedule B - BALANCE SHEET</t>
  </si>
  <si>
    <t>Schedule C - PARISH RECEIPTS</t>
  </si>
  <si>
    <t>Sunday and Holyday</t>
  </si>
  <si>
    <t>Christmas</t>
  </si>
  <si>
    <t>Easter</t>
  </si>
  <si>
    <t>Parish Extra Collections</t>
  </si>
  <si>
    <t>Total Ordinary Collections</t>
  </si>
  <si>
    <t>2.</t>
  </si>
  <si>
    <t>Interest Income</t>
  </si>
  <si>
    <t>3.</t>
  </si>
  <si>
    <t>Lease and Rental</t>
  </si>
  <si>
    <t>4.</t>
  </si>
  <si>
    <t>Miscellaneous Other</t>
  </si>
  <si>
    <t>5.</t>
  </si>
  <si>
    <t>Building Fund (under $100,000)</t>
  </si>
  <si>
    <t>6.</t>
  </si>
  <si>
    <t>Cemetery</t>
  </si>
  <si>
    <t>7.</t>
  </si>
  <si>
    <t>Donations</t>
  </si>
  <si>
    <t>8.</t>
  </si>
  <si>
    <t>General Bequests</t>
  </si>
  <si>
    <t>9.</t>
  </si>
  <si>
    <t>Sale of Property</t>
  </si>
  <si>
    <t>10.</t>
  </si>
  <si>
    <t>Insurance Recoveries</t>
  </si>
  <si>
    <t>Preschool/Elementary/High School Receipts</t>
  </si>
  <si>
    <t>Adult Education</t>
  </si>
  <si>
    <t>Total Religious Education/Formation Receipts</t>
  </si>
  <si>
    <t>Worship</t>
  </si>
  <si>
    <t>Stewardship and</t>
  </si>
  <si>
    <t>Administration</t>
  </si>
  <si>
    <t>Education</t>
  </si>
  <si>
    <t>Peace and</t>
  </si>
  <si>
    <t>Social Justice</t>
  </si>
  <si>
    <t>Parish</t>
  </si>
  <si>
    <t>Life</t>
  </si>
  <si>
    <t>EVENT</t>
  </si>
  <si>
    <t>Subtotal</t>
  </si>
  <si>
    <t>(Specify)</t>
  </si>
  <si>
    <t>Total Fundraising Revenues</t>
  </si>
  <si>
    <t>Event **</t>
  </si>
  <si>
    <t>13.</t>
  </si>
  <si>
    <t>Capital Projects Exceeding $100,000 and approved by the Bishop</t>
  </si>
  <si>
    <t>14.</t>
  </si>
  <si>
    <t>Catholic Services Appeal Rebates</t>
  </si>
  <si>
    <t>15.</t>
  </si>
  <si>
    <t>Restricted Purpose Bequests</t>
  </si>
  <si>
    <t>Subtotal line 15 - Non-capital/CSA Restricted Receipts</t>
  </si>
  <si>
    <t>16.</t>
  </si>
  <si>
    <t>Northwest Indiana Catholic Subscriptions</t>
  </si>
  <si>
    <t>17.</t>
  </si>
  <si>
    <t>CSA payments collected by Parish</t>
  </si>
  <si>
    <t>Latin American Collection</t>
  </si>
  <si>
    <t>Holy Childhood</t>
  </si>
  <si>
    <t>Eastern Europe</t>
  </si>
  <si>
    <t>Bishops' Relief Fund</t>
  </si>
  <si>
    <t>Rice Bowl</t>
  </si>
  <si>
    <t>Catholic Charities</t>
  </si>
  <si>
    <t>Missions/Propagation of the Faith</t>
  </si>
  <si>
    <t>Mission Co-Op Plan</t>
  </si>
  <si>
    <t>Home Missions</t>
  </si>
  <si>
    <t>Campaign for Human Development</t>
  </si>
  <si>
    <t>Other</t>
  </si>
  <si>
    <t>Total Special Collections</t>
  </si>
  <si>
    <t>Schedule D - EXPENDITURES**</t>
  </si>
  <si>
    <t>1a.</t>
  </si>
  <si>
    <t>Clergy Services</t>
  </si>
  <si>
    <t>1b.</t>
  </si>
  <si>
    <t>Clergy Fringe Benefits</t>
  </si>
  <si>
    <t>Lay Ministry Salaries</t>
  </si>
  <si>
    <t>Religious Ministry Salaries</t>
  </si>
  <si>
    <t>Administrative Salaries</t>
  </si>
  <si>
    <t>Maintenance/Custodial</t>
  </si>
  <si>
    <t>Housestaff Salaries</t>
  </si>
  <si>
    <t>Other Salaries</t>
  </si>
  <si>
    <t>Total Salaries Other Than Clergy</t>
  </si>
  <si>
    <t>Fringe Benefits</t>
  </si>
  <si>
    <t>Transportation</t>
  </si>
  <si>
    <t>Hall Lease and Rental</t>
  </si>
  <si>
    <t>Utilities</t>
  </si>
  <si>
    <t>Altar &amp; Liturgical Supplies</t>
  </si>
  <si>
    <t>Maintenance &amp; Repairs</t>
  </si>
  <si>
    <t>Food &amp; Meals</t>
  </si>
  <si>
    <t>11.</t>
  </si>
  <si>
    <t>Charitable Contributions</t>
  </si>
  <si>
    <t>12.</t>
  </si>
  <si>
    <t>Furnishings &amp; Equipment</t>
  </si>
  <si>
    <t>Printing, Postage,</t>
  </si>
  <si>
    <t>Office Supplies</t>
  </si>
  <si>
    <t>8607 8609 7300</t>
  </si>
  <si>
    <t>7200 8140 8662</t>
  </si>
  <si>
    <t>Total Fundraising Expenses</t>
  </si>
  <si>
    <t>Books and Supplies</t>
  </si>
  <si>
    <t>Subscriptions</t>
  </si>
  <si>
    <t>Quota Payment</t>
  </si>
  <si>
    <t>18.</t>
  </si>
  <si>
    <t>Remittance of CSA Pledge</t>
  </si>
  <si>
    <t>Payments Collected by Parish</t>
  </si>
  <si>
    <t>19.</t>
  </si>
  <si>
    <t>Cemetery Expenses</t>
  </si>
  <si>
    <t>Total Religious Education/Formation Expenses</t>
  </si>
  <si>
    <t>21.</t>
  </si>
  <si>
    <t>Capital Expenses</t>
  </si>
  <si>
    <t>22.</t>
  </si>
  <si>
    <t>Interest Expense</t>
  </si>
  <si>
    <t>Campaign for Human Dev.</t>
  </si>
  <si>
    <t>Total Remittance</t>
  </si>
  <si>
    <t>of Special Collections</t>
  </si>
  <si>
    <t>8641 8400 8642</t>
  </si>
  <si>
    <t>8643 8510 7310</t>
  </si>
  <si>
    <t>8644 8645 8660</t>
  </si>
  <si>
    <t>Stewardship &amp;</t>
  </si>
  <si>
    <t>**PLEASE NOTE:</t>
  </si>
  <si>
    <t xml:space="preserve">2.  Total receipts </t>
  </si>
  <si>
    <t xml:space="preserve">3.  Funds borrowed this year </t>
  </si>
  <si>
    <t>4.  Diocesan deposits withdrawn this year</t>
  </si>
  <si>
    <t>6.  Total ordinary expenditures</t>
  </si>
  <si>
    <t>7.  Payments on debt this year</t>
  </si>
  <si>
    <t>8.  Funds deposited with Diocese this year</t>
  </si>
  <si>
    <t>9.  Elementary School Subsidy</t>
  </si>
  <si>
    <t>1.</t>
  </si>
  <si>
    <t>Line No.</t>
  </si>
  <si>
    <t>Account No.</t>
  </si>
  <si>
    <t>Description</t>
  </si>
  <si>
    <t>Presch/Elementary/High School</t>
  </si>
  <si>
    <t>Schedule E - FUNDS PAYABLE TO THE DIOCESE OF GARY</t>
  </si>
  <si>
    <t>INCREASES</t>
  </si>
  <si>
    <t>TOTAL INCREASES</t>
  </si>
  <si>
    <t>DECREASES</t>
  </si>
  <si>
    <t>5.  Amounts Repaid on Account this Fiscal Period</t>
  </si>
  <si>
    <t>a.  Principal</t>
  </si>
  <si>
    <t>b.  Interest</t>
  </si>
  <si>
    <t xml:space="preserve">**This should agree with the balance on the June 30 statement </t>
  </si>
  <si>
    <t>of your payables account</t>
  </si>
  <si>
    <t>BALANCE PAYABLE TO DIOCESE OF GARY - LAST REPORT</t>
  </si>
  <si>
    <t>Schedule F - FUNDS ON DEPOSIT WITH THE DIOCESE OF GARY</t>
  </si>
  <si>
    <t>BALANCE ON DEPOSIT WITH DIOCESE OF GARY-LAST REPORT</t>
  </si>
  <si>
    <t>2.  Amounts Deposited with Diocese this Fiscal Period</t>
  </si>
  <si>
    <t>3.  Interest Added to Account this fiscal Period</t>
  </si>
  <si>
    <t>5.  Amounts Withdrawn this Fiscal Period</t>
  </si>
  <si>
    <t>of your funds on deposit account</t>
  </si>
  <si>
    <t>CITY</t>
  </si>
  <si>
    <t>A.</t>
  </si>
  <si>
    <t>Beginning Cash Balance - School Account</t>
  </si>
  <si>
    <t>B.</t>
  </si>
  <si>
    <t>Total Parish Deposits to School Account</t>
  </si>
  <si>
    <t>C.</t>
  </si>
  <si>
    <t>Subsidy Required From Parish</t>
  </si>
  <si>
    <t>D.</t>
  </si>
  <si>
    <t>E.</t>
  </si>
  <si>
    <t>BALANCE SHEET</t>
  </si>
  <si>
    <t>1.  Cash Balance This Report</t>
  </si>
  <si>
    <t>2.  Diocesan Deposits</t>
  </si>
  <si>
    <t>3.  Other Investments</t>
  </si>
  <si>
    <t>COST PER STUDENT</t>
  </si>
  <si>
    <t>Capital Improvements</t>
  </si>
  <si>
    <t>Net Expense</t>
  </si>
  <si>
    <t>SCHOOLS REVENUES</t>
  </si>
  <si>
    <t>Tuition</t>
  </si>
  <si>
    <t>Tuition Subsidy from Non-Host Parishes</t>
  </si>
  <si>
    <t>a.</t>
  </si>
  <si>
    <t>b.</t>
  </si>
  <si>
    <t>c.</t>
  </si>
  <si>
    <t>d.</t>
  </si>
  <si>
    <t>f.</t>
  </si>
  <si>
    <t>(List)</t>
  </si>
  <si>
    <t>g.</t>
  </si>
  <si>
    <t>h.</t>
  </si>
  <si>
    <t>I.</t>
  </si>
  <si>
    <t>j.</t>
  </si>
  <si>
    <t>Total Non-Host Parishes Subsidy</t>
  </si>
  <si>
    <t>Summer School Tuition</t>
  </si>
  <si>
    <t>CSA Scholarships</t>
  </si>
  <si>
    <t>Tuition - Other</t>
  </si>
  <si>
    <t>Revenues from Resale of Books &amp; Supplies</t>
  </si>
  <si>
    <t>Registration and Other Fees</t>
  </si>
  <si>
    <t>Transportation Income</t>
  </si>
  <si>
    <t>Food Services Income</t>
  </si>
  <si>
    <t>Rental and Lease Income</t>
  </si>
  <si>
    <t>Government and Grant Assistance</t>
  </si>
  <si>
    <t>Fundraising Revenues</t>
  </si>
  <si>
    <t>Athletic Program Income</t>
  </si>
  <si>
    <t>Host Parish Subsidy</t>
  </si>
  <si>
    <t>Diocesan Subsidy</t>
  </si>
  <si>
    <t>Miscellaneous Income</t>
  </si>
  <si>
    <t>Cost Per Student</t>
  </si>
  <si>
    <r>
      <t>**</t>
    </r>
    <r>
      <rPr>
        <i/>
        <sz val="10"/>
        <rFont val="Arial"/>
        <family val="2"/>
      </rPr>
      <t>Ending Cash Balance should equal June 30 reconciled bank balance</t>
    </r>
  </si>
  <si>
    <t>SCHOOL EXPENDITURES</t>
  </si>
  <si>
    <t>Educational Staff Salaries</t>
  </si>
  <si>
    <t>Teachers - Religious</t>
  </si>
  <si>
    <t>Teachers - Lay</t>
  </si>
  <si>
    <t>Teachers - Substitute</t>
  </si>
  <si>
    <t>Aides &amp; Special Instructors</t>
  </si>
  <si>
    <t>Total Educational Staff Salaries</t>
  </si>
  <si>
    <t>20.</t>
  </si>
  <si>
    <t>Operational Staff Salaries</t>
  </si>
  <si>
    <t>Administrative</t>
  </si>
  <si>
    <t>Maintenance</t>
  </si>
  <si>
    <t>Custodial</t>
  </si>
  <si>
    <t>Clerical</t>
  </si>
  <si>
    <t>Total Operational Staff Salaries</t>
  </si>
  <si>
    <t>Employer F.I.C.A. - Soc. Sec.</t>
  </si>
  <si>
    <t>Employer F.I.C.A. - Medicare</t>
  </si>
  <si>
    <t>Health Insurance</t>
  </si>
  <si>
    <t>Pension - Religious</t>
  </si>
  <si>
    <t>Pension - Lay</t>
  </si>
  <si>
    <t>Unemployment Compensation</t>
  </si>
  <si>
    <t>Professional Growth</t>
  </si>
  <si>
    <t>Other Fringe Benefits</t>
  </si>
  <si>
    <t>Total Fringe Benefits</t>
  </si>
  <si>
    <t>Transportation Expenses</t>
  </si>
  <si>
    <t>23.</t>
  </si>
  <si>
    <t>Telephone</t>
  </si>
  <si>
    <t>Heating Fuel</t>
  </si>
  <si>
    <t>Electricity</t>
  </si>
  <si>
    <t>Water and Sewage</t>
  </si>
  <si>
    <t>Scavenger Services</t>
  </si>
  <si>
    <t>Total Utilities</t>
  </si>
  <si>
    <t>24.</t>
  </si>
  <si>
    <t>Books and Supplies Expense</t>
  </si>
  <si>
    <t>25.</t>
  </si>
  <si>
    <t>School Equipment</t>
  </si>
  <si>
    <t>26.</t>
  </si>
  <si>
    <t>Maintenance and Repairs</t>
  </si>
  <si>
    <t>27.</t>
  </si>
  <si>
    <t>28.</t>
  </si>
  <si>
    <t>Food Services Expense</t>
  </si>
  <si>
    <t>29</t>
  </si>
  <si>
    <t>Building and Property Expense</t>
  </si>
  <si>
    <t>30.</t>
  </si>
  <si>
    <t>Miscellaneous Printing - Postage and Office</t>
  </si>
  <si>
    <t>Office Equipment,Supplies &amp; Maintenance</t>
  </si>
  <si>
    <t>Office Equipment - Purchase</t>
  </si>
  <si>
    <t>Printing</t>
  </si>
  <si>
    <t>Postage</t>
  </si>
  <si>
    <t>Answering Service</t>
  </si>
  <si>
    <t>Courier Services</t>
  </si>
  <si>
    <t>Total Miscellaneous Printing</t>
  </si>
  <si>
    <t>Postage &amp; Office</t>
  </si>
  <si>
    <t>31.</t>
  </si>
  <si>
    <t>Fundraising Expense</t>
  </si>
  <si>
    <t>32.</t>
  </si>
  <si>
    <t>Athletic Program Expense</t>
  </si>
  <si>
    <t>33.</t>
  </si>
  <si>
    <t>Miscellaneous Expenses</t>
  </si>
  <si>
    <t>Conferences &amp; Conventions</t>
  </si>
  <si>
    <t>Dues &amp; Subscriptions</t>
  </si>
  <si>
    <t>Entertainment</t>
  </si>
  <si>
    <t>Meetings &amp; Speakers</t>
  </si>
  <si>
    <t>Public Relations &amp; Advertising</t>
  </si>
  <si>
    <t>Professional Service Fees</t>
  </si>
  <si>
    <t>Field Trips</t>
  </si>
  <si>
    <t>Student Casualty Insurance</t>
  </si>
  <si>
    <t>Bank Charges</t>
  </si>
  <si>
    <t>Bad Debt Expense</t>
  </si>
  <si>
    <t>Total Miscellaneous Expenses</t>
  </si>
  <si>
    <t>34.</t>
  </si>
  <si>
    <t>TOTAL EXPENSES</t>
  </si>
  <si>
    <t>TOTAL SURPLUS (DEFICIT)</t>
  </si>
  <si>
    <t>PARISH NAME</t>
  </si>
  <si>
    <t>PARISH NO.</t>
  </si>
  <si>
    <t>Ordinary Collections</t>
  </si>
  <si>
    <t>Religious Education/Formation Receipts</t>
  </si>
  <si>
    <t>Special Collections</t>
  </si>
  <si>
    <t>Salaries</t>
  </si>
  <si>
    <t>Fundraising Expenses</t>
  </si>
  <si>
    <t>Religious Education/Formation Expense</t>
  </si>
  <si>
    <t>Remittance of Special Collections</t>
  </si>
  <si>
    <t>TOTAL LIABILITIES</t>
  </si>
  <si>
    <t>TOTAL ASSETS</t>
  </si>
  <si>
    <t>CASH BALANCE</t>
  </si>
  <si>
    <t>GROSS INCOME</t>
  </si>
  <si>
    <t>GROSS DISBURSEMENTS</t>
  </si>
  <si>
    <t>CASH BALANCE - This Report</t>
  </si>
  <si>
    <t>SCHOOL NAME</t>
  </si>
  <si>
    <t>Appendix A - CASH FLOW SUMMARY</t>
  </si>
  <si>
    <t>Subtotals</t>
  </si>
  <si>
    <t>SCHOOL CODE NO.</t>
  </si>
  <si>
    <t>(lines 2-4)</t>
  </si>
  <si>
    <t>NET CHANGE IN CASH ACCOUNT</t>
  </si>
  <si>
    <t xml:space="preserve">                                                                                                                                               </t>
  </si>
  <si>
    <r>
      <t>**NOTE</t>
    </r>
    <r>
      <rPr>
        <b/>
        <sz val="10"/>
        <rFont val="Arial"/>
        <family val="2"/>
      </rPr>
      <t>: This balance should equal the cash balance from last year's report</t>
    </r>
  </si>
  <si>
    <t xml:space="preserve">                   **</t>
  </si>
  <si>
    <t>Acct No.</t>
  </si>
  <si>
    <t>Line</t>
  </si>
  <si>
    <t>Building &amp; Property Insur</t>
  </si>
  <si>
    <t>Payment of NW Indiana</t>
  </si>
  <si>
    <t>Soc Justice</t>
  </si>
  <si>
    <t>Peace,</t>
  </si>
  <si>
    <t>BALANCE ON DEPOSIT WITH DIOCESE OF GARY - THIS REPORT**</t>
  </si>
  <si>
    <t>ENROLLMENT(as of mid-Sept)</t>
  </si>
  <si>
    <t>Line#</t>
  </si>
  <si>
    <t>Account#</t>
  </si>
  <si>
    <r>
      <t xml:space="preserve">Net Cash </t>
    </r>
    <r>
      <rPr>
        <sz val="10"/>
        <color indexed="12"/>
        <rFont val="Arial"/>
        <family val="2"/>
      </rPr>
      <t>Increase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(Decrease)-LINE B MINUS LINE C</t>
    </r>
  </si>
  <si>
    <t>(Report Line B total to Parish Financial Report</t>
  </si>
  <si>
    <t>Page 1, Line 9)</t>
  </si>
  <si>
    <t>(Receipts LESS Expenses)</t>
  </si>
  <si>
    <r>
      <t xml:space="preserve">Total </t>
    </r>
    <r>
      <rPr>
        <b/>
        <sz val="10"/>
        <rFont val="Arial"/>
        <family val="2"/>
      </rPr>
      <t>Receipts</t>
    </r>
    <r>
      <rPr>
        <sz val="10"/>
        <rFont val="Arial"/>
        <family val="2"/>
      </rPr>
      <t>- Current Fiscal Year</t>
    </r>
  </si>
  <si>
    <r>
      <t xml:space="preserve">Total </t>
    </r>
    <r>
      <rPr>
        <b/>
        <sz val="10"/>
        <rFont val="Arial"/>
        <family val="2"/>
      </rPr>
      <t>Expenses</t>
    </r>
    <r>
      <rPr>
        <sz val="10"/>
        <rFont val="Arial"/>
        <family val="2"/>
      </rPr>
      <t xml:space="preserve"> (Page 5,Line 34)</t>
    </r>
  </si>
  <si>
    <t>All Parishes must at least use the subtotal and total columns on the extreme right.</t>
  </si>
  <si>
    <t xml:space="preserve">Columns have been provided to allow Parishes to budget and report financial operations by Parish Commission. </t>
  </si>
  <si>
    <t>These columns are only for the use of parishes that will find such reporting useful and is not a requirement.</t>
  </si>
  <si>
    <t>All parishes must use at least the total column on the extreme right.</t>
  </si>
  <si>
    <r>
      <t xml:space="preserve">Gross INCOME </t>
    </r>
    <r>
      <rPr>
        <b/>
        <u/>
        <sz val="10"/>
        <rFont val="Arial"/>
        <family val="2"/>
      </rPr>
      <t>minus</t>
    </r>
    <r>
      <rPr>
        <sz val="10"/>
        <rFont val="Arial"/>
        <family val="2"/>
      </rPr>
      <t xml:space="preserve"> Gross DISBURSEMENTS(line 5 minus line 10) </t>
    </r>
  </si>
  <si>
    <t>(page 4, schedule C, line 19)</t>
  </si>
  <si>
    <t>(page 8, schedule F, line 5)</t>
  </si>
  <si>
    <t>(page 7, schedule D, line 25)</t>
  </si>
  <si>
    <t>(page 8, schedule F, line 4)</t>
  </si>
  <si>
    <t>(lines 4 and 5)</t>
  </si>
  <si>
    <t>(lines 1 and 2)</t>
  </si>
  <si>
    <t>PLEASE NOTE:  Lines 1 and 2 above are the only lines included in the Quota Calculation</t>
  </si>
  <si>
    <t xml:space="preserve">PLEASE NOTE: Lines 1 through 11 and the total of Line 12 on this page are included in CSA formula calculations. </t>
  </si>
  <si>
    <t>e.</t>
  </si>
  <si>
    <t>School Endowment Contributions (if applicable)</t>
  </si>
  <si>
    <t>School Endowment Earnings (if applicable)</t>
  </si>
  <si>
    <r>
      <t xml:space="preserve">PLEASE NOTE: Lines 13 through 18 are </t>
    </r>
    <r>
      <rPr>
        <b/>
        <i/>
        <u/>
        <sz val="10"/>
        <rFont val="Arial"/>
        <family val="2"/>
      </rPr>
      <t>excluded</t>
    </r>
    <r>
      <rPr>
        <b/>
        <i/>
        <sz val="10"/>
        <rFont val="Arial"/>
        <family val="2"/>
      </rPr>
      <t xml:space="preserve"> from both Quota and CSA calculations</t>
    </r>
  </si>
  <si>
    <t>TOTAL RECEIPTS (lines 1 through 18)</t>
  </si>
  <si>
    <t>TOTAL INCREASES (total of lines 2 and 3)</t>
  </si>
  <si>
    <t>TOTAL DECREASES (total of lines 5A and 5B)</t>
  </si>
  <si>
    <t xml:space="preserve">**BALANCE PAYABLE TO DIOCESE OF GARY - THIS REPORT      </t>
  </si>
  <si>
    <t>(add lines 1 and 4 and subtract line 6)</t>
  </si>
  <si>
    <t>(add lines 1 and 4 and subtract line 5)</t>
  </si>
  <si>
    <t>Total Assets (Lines 1 through 3)</t>
  </si>
  <si>
    <t>Total Expenses(Page 5, Line 34)</t>
  </si>
  <si>
    <t>Capital Improvements(Page 5, Line 27)</t>
  </si>
  <si>
    <t>Line 18 LESS Line 34</t>
  </si>
  <si>
    <t>Adult Education/RelEd</t>
  </si>
  <si>
    <t>F</t>
  </si>
  <si>
    <t>G</t>
  </si>
  <si>
    <t>H</t>
  </si>
  <si>
    <t>I</t>
  </si>
  <si>
    <t>J</t>
  </si>
  <si>
    <t>K</t>
  </si>
  <si>
    <t>L</t>
  </si>
  <si>
    <t>**Ending Cash Balance - School Account-(Line A plus Line D)</t>
  </si>
  <si>
    <t>4.  Notes Payable to Diocese</t>
  </si>
  <si>
    <t>5.  Other Liabilities (attach detailed description)</t>
  </si>
  <si>
    <t>Total Liabilities (Lines 4 plus 5)</t>
  </si>
  <si>
    <t xml:space="preserve">3.  Interest Charged this Fiscal Period </t>
  </si>
  <si>
    <t xml:space="preserve">** Columns have been provided to allow Parishes to budget and report financial operations by Parish </t>
  </si>
  <si>
    <t>Commission.  These columns are only for the parishes which will find such reporting useful and</t>
  </si>
  <si>
    <t>are not required of all parishes.</t>
  </si>
  <si>
    <t>ST MARY</t>
  </si>
  <si>
    <t>Page 3</t>
  </si>
  <si>
    <t xml:space="preserve">Page 4 </t>
  </si>
  <si>
    <t xml:space="preserve">Page 5 </t>
  </si>
  <si>
    <t xml:space="preserve">Page 6 </t>
  </si>
  <si>
    <t>Page 7</t>
  </si>
  <si>
    <t xml:space="preserve">Page 8 </t>
  </si>
  <si>
    <t xml:space="preserve">Page 1 </t>
  </si>
  <si>
    <t xml:space="preserve">Page 2 </t>
  </si>
  <si>
    <t xml:space="preserve">Page 9 </t>
  </si>
  <si>
    <t>(page 8, schedule E, line 4)</t>
  </si>
  <si>
    <t>(appendix A, summary line B)</t>
  </si>
  <si>
    <t>(page 8, schedule E, line 5A)</t>
  </si>
  <si>
    <t>(page 8, Schedule E, Line 3)</t>
  </si>
  <si>
    <t>(Page 3, Line 18 minus line 15)</t>
  </si>
  <si>
    <t>TOTAL EXPENSES        (Lines 19 through 33)</t>
  </si>
  <si>
    <t>TOTAL REVENUES        (add lines 5 through 17)</t>
  </si>
  <si>
    <t>Grand Total of Tuition &amp; Subsidy Support            (Lines 1 thru 5)</t>
  </si>
  <si>
    <t xml:space="preserve">       (attach detailed description) Includes PPP Loan</t>
  </si>
  <si>
    <r>
      <t>2.  Amounts Borrowed this Fiscal Period</t>
    </r>
    <r>
      <rPr>
        <sz val="8"/>
        <rFont val="Arial"/>
        <family val="2"/>
      </rPr>
      <t xml:space="preserve"> (include PPP Loan)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</si>
</sst>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double"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center"/>
    </xf>
    <xf numFmtId="44" fontId="1" fillId="0" borderId="0" xfId="1"/>
    <xf numFmtId="44" fontId="0" fillId="0" borderId="1" xfId="1" applyFont="1" applyBorder="1"/>
    <xf numFmtId="44" fontId="0" fillId="0" borderId="1" xfId="0" applyNumberFormat="1" applyBorder="1"/>
    <xf numFmtId="44" fontId="0" fillId="0" borderId="2" xfId="1" applyFont="1" applyBorder="1"/>
    <xf numFmtId="0" fontId="6" fillId="0" borderId="0" xfId="0" quotePrefix="1" applyFont="1"/>
    <xf numFmtId="44" fontId="0" fillId="0" borderId="2" xfId="0" applyNumberFormat="1" applyBorder="1"/>
    <xf numFmtId="44" fontId="0" fillId="0" borderId="0" xfId="1" applyFont="1" applyBorder="1"/>
    <xf numFmtId="44" fontId="0" fillId="0" borderId="3" xfId="1" applyFont="1" applyBorder="1"/>
    <xf numFmtId="44" fontId="1" fillId="0" borderId="1" xfId="1" applyBorder="1"/>
    <xf numFmtId="44" fontId="1" fillId="0" borderId="2" xfId="1" applyBorder="1"/>
    <xf numFmtId="0" fontId="0" fillId="0" borderId="4" xfId="0" applyBorder="1"/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1" fontId="0" fillId="0" borderId="7" xfId="0" applyNumberFormat="1" applyBorder="1"/>
    <xf numFmtId="44" fontId="2" fillId="0" borderId="0" xfId="1" applyFont="1"/>
    <xf numFmtId="0" fontId="7" fillId="0" borderId="0" xfId="0" applyFont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/>
    <xf numFmtId="0" fontId="2" fillId="3" borderId="0" xfId="0" applyFont="1" applyFill="1"/>
    <xf numFmtId="44" fontId="0" fillId="3" borderId="0" xfId="1" applyFont="1" applyFill="1"/>
    <xf numFmtId="44" fontId="6" fillId="0" borderId="1" xfId="1" applyFont="1" applyBorder="1"/>
    <xf numFmtId="0" fontId="0" fillId="4" borderId="0" xfId="0" applyFill="1"/>
    <xf numFmtId="0" fontId="10" fillId="0" borderId="0" xfId="0" applyFont="1"/>
    <xf numFmtId="0" fontId="11" fillId="0" borderId="0" xfId="0" applyFont="1"/>
    <xf numFmtId="0" fontId="11" fillId="3" borderId="0" xfId="0" applyFont="1" applyFill="1"/>
    <xf numFmtId="44" fontId="11" fillId="0" borderId="0" xfId="1" applyFont="1" applyBorder="1"/>
    <xf numFmtId="0" fontId="2" fillId="5" borderId="0" xfId="0" applyFont="1" applyFill="1"/>
    <xf numFmtId="0" fontId="0" fillId="5" borderId="0" xfId="0" applyFill="1"/>
    <xf numFmtId="39" fontId="0" fillId="0" borderId="2" xfId="1" applyNumberFormat="1" applyFont="1" applyBorder="1"/>
    <xf numFmtId="39" fontId="0" fillId="3" borderId="0" xfId="0" applyNumberFormat="1" applyFill="1"/>
    <xf numFmtId="39" fontId="0" fillId="0" borderId="0" xfId="0" applyNumberFormat="1"/>
    <xf numFmtId="39" fontId="0" fillId="0" borderId="0" xfId="1" applyNumberFormat="1" applyFont="1"/>
    <xf numFmtId="39" fontId="0" fillId="0" borderId="8" xfId="1" applyNumberFormat="1" applyFont="1" applyBorder="1"/>
    <xf numFmtId="39" fontId="0" fillId="3" borderId="0" xfId="1" applyNumberFormat="1" applyFont="1" applyFill="1"/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1" fontId="0" fillId="0" borderId="0" xfId="0" applyNumberFormat="1"/>
    <xf numFmtId="3" fontId="2" fillId="0" borderId="0" xfId="0" applyNumberFormat="1" applyFont="1" applyAlignment="1">
      <alignment horizontal="right"/>
    </xf>
    <xf numFmtId="39" fontId="0" fillId="0" borderId="0" xfId="1" applyNumberFormat="1" applyFont="1" applyBorder="1"/>
    <xf numFmtId="44" fontId="0" fillId="0" borderId="6" xfId="0" applyNumberFormat="1" applyBorder="1"/>
    <xf numFmtId="39" fontId="0" fillId="0" borderId="2" xfId="0" applyNumberFormat="1" applyBorder="1"/>
    <xf numFmtId="39" fontId="0" fillId="0" borderId="9" xfId="1" applyNumberFormat="1" applyFont="1" applyBorder="1"/>
    <xf numFmtId="44" fontId="1" fillId="0" borderId="2" xfId="1" applyFont="1" applyBorder="1"/>
    <xf numFmtId="44" fontId="1" fillId="0" borderId="2" xfId="1" applyFont="1" applyBorder="1" applyProtection="1">
      <protection locked="0"/>
    </xf>
    <xf numFmtId="164" fontId="0" fillId="0" borderId="0" xfId="0" applyNumberFormat="1"/>
    <xf numFmtId="0" fontId="1" fillId="0" borderId="0" xfId="0" applyFont="1"/>
    <xf numFmtId="0" fontId="1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19050</xdr:rowOff>
        </xdr:from>
        <xdr:to>
          <xdr:col>9</xdr:col>
          <xdr:colOff>209550</xdr:colOff>
          <xdr:row>50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5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tabSelected="1" zoomScaleNormal="100" zoomScaleSheetLayoutView="100" workbookViewId="0">
      <selection activeCell="O14" sqref="O14"/>
    </sheetView>
  </sheetViews>
  <sheetFormatPr defaultRowHeight="12.75" x14ac:dyDescent="0.2"/>
  <cols>
    <col min="2" max="2" width="10.28515625" style="5" customWidth="1"/>
    <col min="3" max="3" width="13.42578125" customWidth="1"/>
    <col min="4" max="4" width="12.42578125" customWidth="1"/>
    <col min="5" max="5" width="13.28515625" customWidth="1"/>
    <col min="6" max="6" width="12.5703125" customWidth="1"/>
    <col min="7" max="7" width="14.28515625" customWidth="1"/>
    <col min="8" max="8" width="13.7109375" customWidth="1"/>
    <col min="9" max="9" width="12.7109375" customWidth="1"/>
  </cols>
  <sheetData>
    <row r="1" spans="1:8" ht="15" x14ac:dyDescent="0.2">
      <c r="A1" s="33" t="s">
        <v>15</v>
      </c>
    </row>
    <row r="2" spans="1:8" x14ac:dyDescent="0.2">
      <c r="A2" s="14" t="s">
        <v>135</v>
      </c>
      <c r="B2" s="15" t="s">
        <v>136</v>
      </c>
      <c r="C2" s="14" t="s">
        <v>137</v>
      </c>
    </row>
    <row r="4" spans="1:8" x14ac:dyDescent="0.2">
      <c r="A4" s="21" t="s">
        <v>134</v>
      </c>
      <c r="B4" s="2" t="s">
        <v>275</v>
      </c>
    </row>
    <row r="5" spans="1:8" x14ac:dyDescent="0.2">
      <c r="B5" s="5">
        <v>4131</v>
      </c>
      <c r="C5" t="s">
        <v>16</v>
      </c>
      <c r="G5" s="20"/>
    </row>
    <row r="6" spans="1:8" x14ac:dyDescent="0.2">
      <c r="B6" s="5">
        <v>4132</v>
      </c>
      <c r="C6" t="s">
        <v>17</v>
      </c>
      <c r="G6" s="20"/>
    </row>
    <row r="7" spans="1:8" x14ac:dyDescent="0.2">
      <c r="B7" s="5">
        <v>4133</v>
      </c>
      <c r="C7" t="s">
        <v>18</v>
      </c>
      <c r="G7" s="20"/>
    </row>
    <row r="8" spans="1:8" ht="13.5" thickBot="1" x14ac:dyDescent="0.25">
      <c r="B8" s="5">
        <v>4134</v>
      </c>
      <c r="C8" t="s">
        <v>19</v>
      </c>
      <c r="G8" s="20"/>
    </row>
    <row r="9" spans="1:8" ht="13.5" thickBot="1" x14ac:dyDescent="0.25">
      <c r="B9" s="5">
        <v>4130</v>
      </c>
      <c r="D9" s="40" t="s">
        <v>20</v>
      </c>
      <c r="E9" s="39"/>
      <c r="H9" s="18">
        <f>SUM(G5:G8)</f>
        <v>0</v>
      </c>
    </row>
    <row r="10" spans="1:8" ht="13.5" thickBot="1" x14ac:dyDescent="0.25"/>
    <row r="11" spans="1:8" ht="13.5" thickBot="1" x14ac:dyDescent="0.25">
      <c r="A11" s="8" t="s">
        <v>21</v>
      </c>
      <c r="B11" s="5">
        <v>4360</v>
      </c>
      <c r="C11" s="11" t="s">
        <v>22</v>
      </c>
      <c r="H11" s="18"/>
    </row>
    <row r="12" spans="1:8" ht="13.5" thickBot="1" x14ac:dyDescent="0.25">
      <c r="A12" s="9" t="s">
        <v>23</v>
      </c>
      <c r="B12" s="5">
        <v>4140</v>
      </c>
      <c r="C12" s="11" t="s">
        <v>24</v>
      </c>
      <c r="H12" s="18"/>
    </row>
    <row r="13" spans="1:8" ht="13.5" thickBot="1" x14ac:dyDescent="0.25">
      <c r="A13" s="9" t="s">
        <v>25</v>
      </c>
      <c r="B13" s="5">
        <v>4190</v>
      </c>
      <c r="C13" s="11" t="s">
        <v>26</v>
      </c>
      <c r="H13" s="18"/>
    </row>
    <row r="14" spans="1:8" ht="13.5" thickBot="1" x14ac:dyDescent="0.25">
      <c r="A14" s="9" t="s">
        <v>27</v>
      </c>
      <c r="B14" s="5">
        <v>4730</v>
      </c>
      <c r="C14" s="11" t="s">
        <v>28</v>
      </c>
      <c r="H14" s="18"/>
    </row>
    <row r="15" spans="1:8" ht="13.5" thickBot="1" x14ac:dyDescent="0.25">
      <c r="A15" s="9" t="s">
        <v>29</v>
      </c>
      <c r="B15" s="5">
        <v>4650</v>
      </c>
      <c r="C15" s="11" t="s">
        <v>30</v>
      </c>
      <c r="H15" s="18"/>
    </row>
    <row r="16" spans="1:8" ht="13.5" thickBot="1" x14ac:dyDescent="0.25">
      <c r="A16" s="9" t="s">
        <v>31</v>
      </c>
      <c r="B16" s="5">
        <v>4290</v>
      </c>
      <c r="C16" s="11" t="s">
        <v>32</v>
      </c>
      <c r="H16" s="18"/>
    </row>
    <row r="17" spans="1:8" ht="13.5" thickBot="1" x14ac:dyDescent="0.25">
      <c r="A17" s="9" t="s">
        <v>33</v>
      </c>
      <c r="B17" s="5">
        <v>4220</v>
      </c>
      <c r="C17" s="11" t="s">
        <v>34</v>
      </c>
      <c r="H17" s="18"/>
    </row>
    <row r="18" spans="1:8" ht="13.5" thickBot="1" x14ac:dyDescent="0.25">
      <c r="A18" s="9" t="s">
        <v>35</v>
      </c>
      <c r="B18" s="5">
        <v>4440</v>
      </c>
      <c r="C18" s="11" t="s">
        <v>36</v>
      </c>
      <c r="H18" s="18"/>
    </row>
    <row r="19" spans="1:8" ht="13.5" thickBot="1" x14ac:dyDescent="0.25">
      <c r="A19" s="9" t="s">
        <v>37</v>
      </c>
      <c r="B19" s="5">
        <v>4170</v>
      </c>
      <c r="C19" s="11" t="s">
        <v>38</v>
      </c>
      <c r="H19" s="18"/>
    </row>
    <row r="21" spans="1:8" x14ac:dyDescent="0.2">
      <c r="A21" s="9" t="s">
        <v>97</v>
      </c>
      <c r="B21" s="2" t="s">
        <v>276</v>
      </c>
    </row>
    <row r="22" spans="1:8" x14ac:dyDescent="0.2">
      <c r="B22" s="5">
        <v>4161</v>
      </c>
      <c r="C22" t="s">
        <v>39</v>
      </c>
      <c r="G22" s="20"/>
    </row>
    <row r="23" spans="1:8" ht="13.5" thickBot="1" x14ac:dyDescent="0.25">
      <c r="B23" s="5">
        <v>4162</v>
      </c>
      <c r="C23" t="s">
        <v>340</v>
      </c>
      <c r="G23" s="20">
        <v>0</v>
      </c>
    </row>
    <row r="24" spans="1:8" ht="13.5" thickBot="1" x14ac:dyDescent="0.25">
      <c r="B24" s="5">
        <v>4160</v>
      </c>
      <c r="D24" s="40" t="s">
        <v>41</v>
      </c>
      <c r="E24" s="39"/>
      <c r="F24" s="39"/>
      <c r="G24" s="39"/>
      <c r="H24" s="18">
        <f>SUM(G22:G23)</f>
        <v>0</v>
      </c>
    </row>
    <row r="25" spans="1:8" x14ac:dyDescent="0.2">
      <c r="A25" s="3"/>
      <c r="B25" s="12"/>
      <c r="C25" s="3"/>
      <c r="D25" s="3"/>
      <c r="E25" s="3"/>
      <c r="F25" s="3"/>
      <c r="G25" s="3"/>
    </row>
    <row r="26" spans="1:8" x14ac:dyDescent="0.2">
      <c r="A26" s="10" t="s">
        <v>324</v>
      </c>
      <c r="B26" s="12"/>
      <c r="C26" s="3"/>
      <c r="D26" s="3"/>
      <c r="E26" s="3"/>
      <c r="F26" s="3"/>
      <c r="G26" s="3"/>
    </row>
    <row r="29" spans="1:8" x14ac:dyDescent="0.2">
      <c r="A29" s="9" t="s">
        <v>99</v>
      </c>
      <c r="B29" s="2" t="s">
        <v>194</v>
      </c>
    </row>
    <row r="31" spans="1:8" x14ac:dyDescent="0.2">
      <c r="A31" s="3" t="s">
        <v>50</v>
      </c>
      <c r="B31" s="12" t="s">
        <v>42</v>
      </c>
      <c r="C31" s="12" t="s">
        <v>43</v>
      </c>
      <c r="D31" s="12" t="s">
        <v>45</v>
      </c>
      <c r="E31" s="12" t="s">
        <v>46</v>
      </c>
      <c r="F31" s="12" t="s">
        <v>48</v>
      </c>
      <c r="G31" s="12" t="s">
        <v>54</v>
      </c>
    </row>
    <row r="32" spans="1:8" x14ac:dyDescent="0.2">
      <c r="A32" t="s">
        <v>52</v>
      </c>
      <c r="C32" s="12" t="s">
        <v>44</v>
      </c>
      <c r="E32" s="12" t="s">
        <v>47</v>
      </c>
      <c r="F32" s="12" t="s">
        <v>49</v>
      </c>
      <c r="G32" s="12" t="s">
        <v>51</v>
      </c>
    </row>
    <row r="34" spans="1:8" x14ac:dyDescent="0.2">
      <c r="A34" t="s">
        <v>174</v>
      </c>
      <c r="B34" s="20">
        <v>0</v>
      </c>
      <c r="C34" s="20"/>
      <c r="D34" s="20">
        <v>0</v>
      </c>
      <c r="E34" s="20"/>
      <c r="F34" s="20">
        <v>0</v>
      </c>
      <c r="G34" s="20">
        <f t="shared" ref="G34:G43" si="0">SUM(B34:F34)</f>
        <v>0</v>
      </c>
    </row>
    <row r="35" spans="1:8" x14ac:dyDescent="0.2">
      <c r="A35" t="s">
        <v>175</v>
      </c>
      <c r="B35" s="20">
        <v>0</v>
      </c>
      <c r="C35" s="20"/>
      <c r="D35" s="20">
        <v>0</v>
      </c>
      <c r="E35" s="20">
        <v>0</v>
      </c>
      <c r="F35" s="20">
        <v>0</v>
      </c>
      <c r="G35" s="20">
        <f t="shared" si="0"/>
        <v>0</v>
      </c>
    </row>
    <row r="36" spans="1:8" x14ac:dyDescent="0.2">
      <c r="A36" t="s">
        <v>176</v>
      </c>
      <c r="B36" s="20">
        <v>0</v>
      </c>
      <c r="C36" s="20"/>
      <c r="D36" s="20">
        <v>0</v>
      </c>
      <c r="E36" s="20">
        <v>0</v>
      </c>
      <c r="F36" s="20"/>
      <c r="G36" s="20">
        <f t="shared" si="0"/>
        <v>0</v>
      </c>
    </row>
    <row r="37" spans="1:8" x14ac:dyDescent="0.2">
      <c r="A37" t="s">
        <v>177</v>
      </c>
      <c r="B37" s="20">
        <v>0</v>
      </c>
      <c r="C37" s="20"/>
      <c r="D37" s="20">
        <v>0</v>
      </c>
      <c r="E37" s="20">
        <v>0</v>
      </c>
      <c r="F37" s="20"/>
      <c r="G37" s="20">
        <f t="shared" si="0"/>
        <v>0</v>
      </c>
    </row>
    <row r="38" spans="1:8" x14ac:dyDescent="0.2">
      <c r="A38" t="s">
        <v>326</v>
      </c>
      <c r="B38" s="20">
        <v>0</v>
      </c>
      <c r="C38" s="20"/>
      <c r="D38" s="20">
        <v>0</v>
      </c>
      <c r="E38" s="20">
        <v>0</v>
      </c>
      <c r="F38" s="20"/>
      <c r="G38" s="20">
        <f t="shared" si="0"/>
        <v>0</v>
      </c>
    </row>
    <row r="39" spans="1:8" x14ac:dyDescent="0.2">
      <c r="A39" t="s">
        <v>178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f t="shared" si="0"/>
        <v>0</v>
      </c>
    </row>
    <row r="40" spans="1:8" x14ac:dyDescent="0.2">
      <c r="A40" t="s">
        <v>180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f t="shared" si="0"/>
        <v>0</v>
      </c>
    </row>
    <row r="41" spans="1:8" x14ac:dyDescent="0.2">
      <c r="A41" t="s">
        <v>181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f t="shared" si="0"/>
        <v>0</v>
      </c>
    </row>
    <row r="42" spans="1:8" x14ac:dyDescent="0.2">
      <c r="A42" t="s">
        <v>182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f t="shared" si="0"/>
        <v>0</v>
      </c>
    </row>
    <row r="43" spans="1:8" x14ac:dyDescent="0.2">
      <c r="A43" t="s">
        <v>183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f t="shared" si="0"/>
        <v>0</v>
      </c>
    </row>
    <row r="44" spans="1:8" ht="13.5" thickBot="1" x14ac:dyDescent="0.25">
      <c r="A44" s="7" t="s">
        <v>290</v>
      </c>
      <c r="B44" s="20">
        <f t="shared" ref="B44:G44" si="1">SUM(B34:B43)</f>
        <v>0</v>
      </c>
      <c r="C44" s="20">
        <f t="shared" si="1"/>
        <v>0</v>
      </c>
      <c r="D44" s="20">
        <f t="shared" si="1"/>
        <v>0</v>
      </c>
      <c r="E44" s="20">
        <f t="shared" si="1"/>
        <v>0</v>
      </c>
      <c r="F44" s="20">
        <f t="shared" si="1"/>
        <v>0</v>
      </c>
      <c r="G44" s="20">
        <f t="shared" si="1"/>
        <v>0</v>
      </c>
    </row>
    <row r="45" spans="1:8" ht="13.5" thickBot="1" x14ac:dyDescent="0.25">
      <c r="B45" s="5">
        <v>4880</v>
      </c>
      <c r="C45" s="40" t="s">
        <v>53</v>
      </c>
      <c r="D45" s="39"/>
      <c r="E45" s="39"/>
      <c r="H45" s="18">
        <f>SUM(G44)</f>
        <v>0</v>
      </c>
    </row>
    <row r="47" spans="1:8" x14ac:dyDescent="0.2">
      <c r="A47" s="10" t="s">
        <v>325</v>
      </c>
      <c r="B47" s="12"/>
      <c r="C47" s="3"/>
      <c r="D47" s="3"/>
      <c r="E47" s="3"/>
      <c r="F47" s="3"/>
      <c r="G47" s="3"/>
      <c r="H47" s="3"/>
    </row>
    <row r="48" spans="1:8" x14ac:dyDescent="0.2">
      <c r="A48" t="s">
        <v>353</v>
      </c>
      <c r="B48"/>
    </row>
    <row r="49" spans="1:8" x14ac:dyDescent="0.2">
      <c r="A49" t="s">
        <v>354</v>
      </c>
    </row>
    <row r="50" spans="1:8" x14ac:dyDescent="0.2">
      <c r="A50" t="s">
        <v>355</v>
      </c>
    </row>
    <row r="51" spans="1:8" x14ac:dyDescent="0.2">
      <c r="B51" s="3" t="s">
        <v>313</v>
      </c>
    </row>
    <row r="60" spans="1:8" x14ac:dyDescent="0.2">
      <c r="E60" s="5" t="s">
        <v>357</v>
      </c>
    </row>
    <row r="62" spans="1:8" ht="13.5" thickBot="1" x14ac:dyDescent="0.25"/>
    <row r="63" spans="1:8" ht="13.5" thickBot="1" x14ac:dyDescent="0.25">
      <c r="A63" s="9" t="s">
        <v>55</v>
      </c>
      <c r="B63" s="5">
        <v>4740</v>
      </c>
      <c r="C63" s="11" t="s">
        <v>56</v>
      </c>
      <c r="H63" s="18"/>
    </row>
    <row r="64" spans="1:8" ht="13.5" thickBot="1" x14ac:dyDescent="0.25">
      <c r="A64" s="9" t="s">
        <v>57</v>
      </c>
      <c r="B64" s="5">
        <v>4150</v>
      </c>
      <c r="C64" s="11" t="s">
        <v>58</v>
      </c>
      <c r="H64" s="18"/>
    </row>
    <row r="65" spans="1:8" x14ac:dyDescent="0.2">
      <c r="A65" s="9" t="s">
        <v>59</v>
      </c>
      <c r="B65" s="5">
        <v>4210</v>
      </c>
      <c r="C65" t="s">
        <v>60</v>
      </c>
      <c r="G65" s="20"/>
    </row>
    <row r="66" spans="1:8" x14ac:dyDescent="0.2">
      <c r="B66" s="5">
        <v>4240</v>
      </c>
      <c r="C66" t="s">
        <v>327</v>
      </c>
      <c r="G66" s="20">
        <v>0</v>
      </c>
    </row>
    <row r="67" spans="1:8" ht="13.5" thickBot="1" x14ac:dyDescent="0.25">
      <c r="B67" s="5">
        <v>4250</v>
      </c>
      <c r="C67" t="s">
        <v>328</v>
      </c>
      <c r="G67" s="20"/>
    </row>
    <row r="68" spans="1:8" ht="13.5" thickBot="1" x14ac:dyDescent="0.25">
      <c r="C68" s="3" t="s">
        <v>61</v>
      </c>
      <c r="H68" s="18">
        <f>SUM(G65:G67)</f>
        <v>0</v>
      </c>
    </row>
    <row r="69" spans="1:8" ht="13.5" thickBot="1" x14ac:dyDescent="0.25"/>
    <row r="70" spans="1:8" ht="13.5" thickBot="1" x14ac:dyDescent="0.25">
      <c r="A70" s="9" t="s">
        <v>62</v>
      </c>
      <c r="B70" s="5">
        <v>4122</v>
      </c>
      <c r="C70" t="s">
        <v>63</v>
      </c>
      <c r="H70" s="18"/>
    </row>
    <row r="71" spans="1:8" ht="13.5" thickBot="1" x14ac:dyDescent="0.25">
      <c r="A71" s="9" t="s">
        <v>64</v>
      </c>
      <c r="B71" s="5">
        <v>4124</v>
      </c>
      <c r="C71" t="s">
        <v>65</v>
      </c>
      <c r="H71" s="18"/>
    </row>
    <row r="73" spans="1:8" x14ac:dyDescent="0.2">
      <c r="A73" s="9" t="s">
        <v>109</v>
      </c>
      <c r="B73" s="2" t="s">
        <v>277</v>
      </c>
    </row>
    <row r="74" spans="1:8" x14ac:dyDescent="0.2">
      <c r="B74" s="5">
        <v>4231</v>
      </c>
      <c r="C74" t="s">
        <v>66</v>
      </c>
      <c r="G74" s="20"/>
    </row>
    <row r="75" spans="1:8" x14ac:dyDescent="0.2">
      <c r="B75" s="5">
        <v>4232</v>
      </c>
      <c r="C75" t="s">
        <v>67</v>
      </c>
      <c r="G75" s="20">
        <v>0</v>
      </c>
    </row>
    <row r="76" spans="1:8" x14ac:dyDescent="0.2">
      <c r="B76" s="5">
        <v>4233</v>
      </c>
      <c r="C76" t="s">
        <v>68</v>
      </c>
      <c r="G76" s="20"/>
    </row>
    <row r="77" spans="1:8" x14ac:dyDescent="0.2">
      <c r="B77" s="5">
        <v>4234</v>
      </c>
      <c r="C77" t="s">
        <v>69</v>
      </c>
      <c r="G77" s="20"/>
    </row>
    <row r="78" spans="1:8" x14ac:dyDescent="0.2">
      <c r="B78" s="5">
        <v>4235</v>
      </c>
      <c r="C78" t="s">
        <v>70</v>
      </c>
      <c r="G78" s="20"/>
    </row>
    <row r="79" spans="1:8" x14ac:dyDescent="0.2">
      <c r="B79" s="5">
        <v>4236</v>
      </c>
      <c r="C79" t="s">
        <v>71</v>
      </c>
      <c r="G79" s="20"/>
    </row>
    <row r="80" spans="1:8" x14ac:dyDescent="0.2">
      <c r="B80" s="5">
        <v>4237</v>
      </c>
      <c r="C80" t="s">
        <v>72</v>
      </c>
      <c r="G80" s="20"/>
    </row>
    <row r="81" spans="1:8" x14ac:dyDescent="0.2">
      <c r="B81" s="5">
        <v>4238</v>
      </c>
      <c r="C81" t="s">
        <v>73</v>
      </c>
      <c r="G81" s="20"/>
    </row>
    <row r="82" spans="1:8" x14ac:dyDescent="0.2">
      <c r="B82" s="5">
        <v>4239</v>
      </c>
      <c r="C82" t="s">
        <v>74</v>
      </c>
      <c r="G82" s="20"/>
    </row>
    <row r="83" spans="1:8" x14ac:dyDescent="0.2">
      <c r="B83" s="5">
        <v>4240</v>
      </c>
      <c r="C83" t="s">
        <v>75</v>
      </c>
      <c r="G83" s="20"/>
    </row>
    <row r="84" spans="1:8" ht="13.5" thickBot="1" x14ac:dyDescent="0.25">
      <c r="B84" s="5">
        <v>4249</v>
      </c>
      <c r="C84" t="s">
        <v>76</v>
      </c>
      <c r="G84" s="20"/>
    </row>
    <row r="85" spans="1:8" ht="13.5" thickBot="1" x14ac:dyDescent="0.25">
      <c r="B85" s="5">
        <v>4230</v>
      </c>
      <c r="D85" s="40" t="s">
        <v>77</v>
      </c>
      <c r="E85" s="39"/>
      <c r="H85" s="19">
        <f>SUM(G74:G84)</f>
        <v>0</v>
      </c>
    </row>
    <row r="86" spans="1:8" ht="13.5" thickBot="1" x14ac:dyDescent="0.25"/>
    <row r="87" spans="1:8" ht="13.5" thickBot="1" x14ac:dyDescent="0.25">
      <c r="A87" s="9" t="s">
        <v>112</v>
      </c>
      <c r="E87" s="40" t="s">
        <v>330</v>
      </c>
      <c r="F87" s="39"/>
      <c r="H87" s="19">
        <f>SUM(H9:H85)</f>
        <v>0</v>
      </c>
    </row>
    <row r="89" spans="1:8" x14ac:dyDescent="0.2">
      <c r="A89" s="10" t="s">
        <v>329</v>
      </c>
      <c r="B89" s="12"/>
      <c r="C89" s="3"/>
      <c r="D89" s="3"/>
      <c r="E89" s="3"/>
      <c r="F89" s="3"/>
      <c r="G89" s="3"/>
    </row>
    <row r="90" spans="1:8" x14ac:dyDescent="0.2">
      <c r="A90" s="10"/>
      <c r="B90" s="12"/>
      <c r="C90" s="3"/>
      <c r="D90" s="3"/>
      <c r="E90" s="3"/>
      <c r="F90" s="3"/>
      <c r="G90" s="3"/>
    </row>
    <row r="91" spans="1:8" x14ac:dyDescent="0.2">
      <c r="A91" s="10"/>
      <c r="B91" s="12"/>
      <c r="C91" s="3"/>
      <c r="D91" s="3"/>
      <c r="E91" s="3"/>
      <c r="F91" s="3"/>
      <c r="G91" s="3"/>
    </row>
    <row r="92" spans="1:8" x14ac:dyDescent="0.2">
      <c r="A92" s="10"/>
      <c r="B92" s="12"/>
      <c r="C92" s="3"/>
      <c r="D92" s="3"/>
      <c r="E92" s="3"/>
      <c r="F92" s="3"/>
      <c r="G92" s="3"/>
    </row>
    <row r="93" spans="1:8" x14ac:dyDescent="0.2">
      <c r="A93" s="10"/>
      <c r="B93" s="12"/>
      <c r="C93" s="3"/>
      <c r="D93" s="3"/>
      <c r="E93" s="3"/>
      <c r="F93" s="3"/>
      <c r="G93" s="3"/>
    </row>
    <row r="94" spans="1:8" x14ac:dyDescent="0.2">
      <c r="A94" s="10"/>
      <c r="B94" s="12"/>
      <c r="C94" s="3"/>
      <c r="D94" s="3"/>
      <c r="E94" s="3"/>
      <c r="F94" s="3"/>
      <c r="G94" s="3"/>
    </row>
    <row r="95" spans="1:8" x14ac:dyDescent="0.2">
      <c r="A95" s="10"/>
      <c r="B95" s="12"/>
      <c r="C95" s="3"/>
      <c r="D95" s="3"/>
      <c r="E95" s="3"/>
      <c r="F95" s="3"/>
      <c r="G95" s="3"/>
    </row>
    <row r="96" spans="1:8" x14ac:dyDescent="0.2">
      <c r="A96" s="10"/>
      <c r="B96" s="12"/>
      <c r="C96" s="3"/>
      <c r="D96" s="3"/>
      <c r="E96" s="3"/>
      <c r="F96" s="3"/>
      <c r="G96" s="3"/>
    </row>
    <row r="97" spans="1:7" x14ac:dyDescent="0.2">
      <c r="A97" s="10"/>
      <c r="B97" s="12"/>
      <c r="C97" s="3"/>
      <c r="D97" s="3"/>
      <c r="E97" s="3"/>
      <c r="F97" s="3"/>
      <c r="G97" s="3"/>
    </row>
    <row r="98" spans="1:7" x14ac:dyDescent="0.2">
      <c r="A98" s="10"/>
      <c r="B98" s="12"/>
      <c r="C98" s="3"/>
      <c r="D98" s="3"/>
      <c r="E98" s="3"/>
      <c r="F98" s="3"/>
      <c r="G98" s="3"/>
    </row>
    <row r="99" spans="1:7" x14ac:dyDescent="0.2">
      <c r="E99" s="5" t="s">
        <v>358</v>
      </c>
    </row>
  </sheetData>
  <phoneticPr fontId="0" type="noConversion"/>
  <pageMargins left="0.5" right="0.5" top="1.5" bottom="1" header="0.5" footer="0.5"/>
  <pageSetup scale="78" orientation="portrait" r:id="rId1"/>
  <headerFooter alignWithMargins="0">
    <oddHeader>&amp;C&amp;12DIOCESE OF GARY
PARISH FINANCIAL REPORT
For year ending June 30, 20__&amp;R&amp;D</oddHead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2"/>
  <sheetViews>
    <sheetView topLeftCell="A68" zoomScale="120" zoomScaleNormal="120" zoomScaleSheetLayoutView="100" workbookViewId="0">
      <selection activeCell="L104" sqref="L104"/>
    </sheetView>
  </sheetViews>
  <sheetFormatPr defaultRowHeight="12.75" x14ac:dyDescent="0.2"/>
  <cols>
    <col min="1" max="1" width="4.7109375" customWidth="1"/>
    <col min="2" max="2" width="14" style="5" customWidth="1"/>
    <col min="6" max="6" width="12.28515625" bestFit="1" customWidth="1"/>
    <col min="7" max="7" width="13.28515625" customWidth="1"/>
    <col min="8" max="8" width="12.140625" customWidth="1"/>
    <col min="9" max="9" width="11.28515625" customWidth="1"/>
    <col min="10" max="10" width="12" customWidth="1"/>
    <col min="11" max="11" width="12.140625" customWidth="1"/>
    <col min="12" max="12" width="14.140625" customWidth="1"/>
  </cols>
  <sheetData>
    <row r="1" spans="1:12" ht="15" x14ac:dyDescent="0.2">
      <c r="A1" s="33" t="s">
        <v>78</v>
      </c>
    </row>
    <row r="2" spans="1:12" s="14" customFormat="1" x14ac:dyDescent="0.2">
      <c r="A2" s="14" t="s">
        <v>298</v>
      </c>
      <c r="B2" s="15" t="s">
        <v>297</v>
      </c>
      <c r="C2" s="14" t="s">
        <v>137</v>
      </c>
      <c r="F2" s="12" t="s">
        <v>341</v>
      </c>
      <c r="G2" s="12" t="s">
        <v>342</v>
      </c>
      <c r="H2" s="12" t="s">
        <v>343</v>
      </c>
      <c r="I2" s="12" t="s">
        <v>344</v>
      </c>
      <c r="J2" s="12" t="s">
        <v>345</v>
      </c>
      <c r="K2" s="12" t="s">
        <v>346</v>
      </c>
      <c r="L2" s="12" t="s">
        <v>347</v>
      </c>
    </row>
    <row r="3" spans="1:12" x14ac:dyDescent="0.2">
      <c r="F3" s="12" t="s">
        <v>42</v>
      </c>
      <c r="G3" s="12" t="s">
        <v>125</v>
      </c>
      <c r="H3" s="12" t="s">
        <v>45</v>
      </c>
      <c r="I3" s="12" t="s">
        <v>302</v>
      </c>
      <c r="J3" s="12" t="s">
        <v>48</v>
      </c>
      <c r="K3" s="12" t="s">
        <v>54</v>
      </c>
    </row>
    <row r="4" spans="1:12" x14ac:dyDescent="0.2">
      <c r="F4" s="12"/>
      <c r="G4" s="12" t="s">
        <v>44</v>
      </c>
      <c r="H4" s="12"/>
      <c r="I4" s="12" t="s">
        <v>301</v>
      </c>
      <c r="J4" s="12" t="s">
        <v>49</v>
      </c>
      <c r="K4" s="12" t="s">
        <v>51</v>
      </c>
    </row>
    <row r="5" spans="1:12" ht="13.5" thickBot="1" x14ac:dyDescent="0.25">
      <c r="F5" s="12"/>
      <c r="G5" s="12"/>
      <c r="H5" s="12"/>
      <c r="I5" s="12"/>
      <c r="J5" s="12"/>
      <c r="K5" s="12"/>
    </row>
    <row r="6" spans="1:12" ht="13.5" thickBot="1" x14ac:dyDescent="0.25">
      <c r="A6" t="s">
        <v>79</v>
      </c>
      <c r="B6" s="5">
        <v>5021</v>
      </c>
      <c r="C6" t="s">
        <v>80</v>
      </c>
      <c r="F6" s="16"/>
      <c r="H6" s="12"/>
      <c r="L6" s="42"/>
    </row>
    <row r="7" spans="1:12" ht="13.5" thickBot="1" x14ac:dyDescent="0.25">
      <c r="A7" t="s">
        <v>81</v>
      </c>
      <c r="B7" s="5">
        <v>6100</v>
      </c>
      <c r="C7" t="s">
        <v>82</v>
      </c>
      <c r="L7" s="42"/>
    </row>
    <row r="9" spans="1:12" x14ac:dyDescent="0.2">
      <c r="A9" s="9" t="s">
        <v>21</v>
      </c>
      <c r="B9" s="2" t="s">
        <v>278</v>
      </c>
    </row>
    <row r="10" spans="1:12" x14ac:dyDescent="0.2">
      <c r="B10" s="5">
        <v>5022</v>
      </c>
      <c r="C10" t="s">
        <v>83</v>
      </c>
      <c r="F10" s="50"/>
      <c r="G10" s="50"/>
      <c r="H10" s="50"/>
      <c r="I10" s="50"/>
      <c r="J10" s="50"/>
      <c r="K10" s="50">
        <f t="shared" ref="K10:K15" si="0">SUM(F10:J10)</f>
        <v>0</v>
      </c>
    </row>
    <row r="11" spans="1:12" x14ac:dyDescent="0.2">
      <c r="B11" s="5">
        <v>5023</v>
      </c>
      <c r="C11" t="s">
        <v>84</v>
      </c>
      <c r="F11" s="50"/>
      <c r="G11" s="50"/>
      <c r="H11" s="50"/>
      <c r="I11" s="50"/>
      <c r="J11" s="50"/>
      <c r="K11" s="50">
        <f t="shared" si="0"/>
        <v>0</v>
      </c>
    </row>
    <row r="12" spans="1:12" x14ac:dyDescent="0.2">
      <c r="B12" s="5">
        <v>5024</v>
      </c>
      <c r="C12" t="s">
        <v>85</v>
      </c>
      <c r="F12" s="50"/>
      <c r="G12" s="50"/>
      <c r="H12" s="50"/>
      <c r="I12" s="50"/>
      <c r="J12" s="50"/>
      <c r="K12" s="50">
        <f t="shared" si="0"/>
        <v>0</v>
      </c>
    </row>
    <row r="13" spans="1:12" x14ac:dyDescent="0.2">
      <c r="B13" s="5">
        <v>5025</v>
      </c>
      <c r="C13" t="s">
        <v>86</v>
      </c>
      <c r="F13" s="50"/>
      <c r="G13" s="50"/>
      <c r="H13" s="50"/>
      <c r="I13" s="50"/>
      <c r="J13" s="50"/>
      <c r="K13" s="50">
        <f t="shared" si="0"/>
        <v>0</v>
      </c>
    </row>
    <row r="14" spans="1:12" x14ac:dyDescent="0.2">
      <c r="C14" t="s">
        <v>87</v>
      </c>
      <c r="F14" s="50"/>
      <c r="G14" s="50"/>
      <c r="H14" s="50"/>
      <c r="I14" s="50"/>
      <c r="J14" s="50"/>
      <c r="K14" s="50">
        <f t="shared" si="0"/>
        <v>0</v>
      </c>
    </row>
    <row r="15" spans="1:12" x14ac:dyDescent="0.2">
      <c r="B15" s="5">
        <v>5029</v>
      </c>
      <c r="C15" t="s">
        <v>88</v>
      </c>
      <c r="F15" s="50"/>
      <c r="G15" s="50"/>
      <c r="H15" s="50"/>
      <c r="I15" s="50"/>
      <c r="J15" s="50"/>
      <c r="K15" s="50">
        <f t="shared" si="0"/>
        <v>0</v>
      </c>
    </row>
    <row r="16" spans="1:12" ht="13.5" thickBot="1" x14ac:dyDescent="0.25">
      <c r="E16" t="s">
        <v>51</v>
      </c>
      <c r="F16" s="50">
        <f t="shared" ref="F16:K16" si="1">SUM(F10:F15)</f>
        <v>0</v>
      </c>
      <c r="G16" s="50">
        <f t="shared" si="1"/>
        <v>0</v>
      </c>
      <c r="H16" s="50">
        <f t="shared" si="1"/>
        <v>0</v>
      </c>
      <c r="I16" s="50">
        <f t="shared" si="1"/>
        <v>0</v>
      </c>
      <c r="J16" s="50">
        <f t="shared" si="1"/>
        <v>0</v>
      </c>
      <c r="K16" s="50">
        <f t="shared" si="1"/>
        <v>0</v>
      </c>
    </row>
    <row r="17" spans="1:12" ht="13.5" thickBot="1" x14ac:dyDescent="0.25">
      <c r="D17" s="40" t="s">
        <v>89</v>
      </c>
      <c r="E17" s="39"/>
      <c r="F17" s="51"/>
      <c r="G17" s="51"/>
      <c r="H17" s="52"/>
      <c r="I17" s="52"/>
      <c r="J17" s="52"/>
      <c r="K17" s="52"/>
      <c r="L17" s="19">
        <f>SUM(F16:J16)</f>
        <v>0</v>
      </c>
    </row>
    <row r="18" spans="1:12" ht="13.5" thickBot="1" x14ac:dyDescent="0.25">
      <c r="F18" s="52"/>
      <c r="G18" s="52"/>
      <c r="H18" s="52"/>
      <c r="I18" s="52"/>
      <c r="J18" s="52"/>
      <c r="K18" s="52"/>
    </row>
    <row r="19" spans="1:12" ht="13.5" thickBot="1" x14ac:dyDescent="0.25">
      <c r="A19" s="9" t="s">
        <v>23</v>
      </c>
      <c r="B19" s="5">
        <v>6200</v>
      </c>
      <c r="C19" t="s">
        <v>90</v>
      </c>
      <c r="F19" s="50"/>
      <c r="G19" s="50"/>
      <c r="H19" s="50"/>
      <c r="I19" s="50"/>
      <c r="J19" s="50"/>
      <c r="L19" s="19">
        <f>SUM(F19:J19)</f>
        <v>0</v>
      </c>
    </row>
    <row r="20" spans="1:12" ht="13.5" thickBot="1" x14ac:dyDescent="0.25">
      <c r="A20" s="9" t="s">
        <v>25</v>
      </c>
      <c r="B20" s="5">
        <v>7100</v>
      </c>
      <c r="C20" t="s">
        <v>91</v>
      </c>
      <c r="F20" s="50"/>
      <c r="G20" s="50"/>
      <c r="H20" s="50"/>
      <c r="I20" s="50"/>
      <c r="J20" s="63"/>
      <c r="K20" s="6"/>
      <c r="L20" s="19">
        <f t="shared" ref="L20:L30" si="2">SUM(F20:J20)</f>
        <v>0</v>
      </c>
    </row>
    <row r="21" spans="1:12" ht="13.5" thickBot="1" x14ac:dyDescent="0.25">
      <c r="A21" s="9" t="s">
        <v>27</v>
      </c>
      <c r="B21" s="5">
        <v>7140</v>
      </c>
      <c r="C21" t="s">
        <v>92</v>
      </c>
      <c r="F21" s="50"/>
      <c r="G21" s="50"/>
      <c r="H21" s="50"/>
      <c r="I21" s="50"/>
      <c r="J21" s="50"/>
      <c r="L21" s="19">
        <f t="shared" si="2"/>
        <v>0</v>
      </c>
    </row>
    <row r="22" spans="1:12" ht="13.5" thickBot="1" x14ac:dyDescent="0.25">
      <c r="A22" s="9" t="s">
        <v>29</v>
      </c>
      <c r="B22" s="5">
        <v>7400</v>
      </c>
      <c r="C22" t="s">
        <v>93</v>
      </c>
      <c r="F22" s="50"/>
      <c r="G22" s="50"/>
      <c r="H22" s="50"/>
      <c r="I22" s="50"/>
      <c r="J22" s="50"/>
      <c r="K22" s="53"/>
      <c r="L22" s="19">
        <f t="shared" si="2"/>
        <v>0</v>
      </c>
    </row>
    <row r="23" spans="1:12" ht="13.5" thickBot="1" x14ac:dyDescent="0.25">
      <c r="A23" s="9" t="s">
        <v>31</v>
      </c>
      <c r="B23" s="5">
        <v>8110</v>
      </c>
      <c r="C23" t="s">
        <v>94</v>
      </c>
      <c r="F23" s="54"/>
      <c r="G23" s="53"/>
      <c r="H23" s="53"/>
      <c r="I23" s="53"/>
      <c r="J23" s="53"/>
      <c r="K23" s="53"/>
      <c r="L23" s="19">
        <f t="shared" si="2"/>
        <v>0</v>
      </c>
    </row>
    <row r="24" spans="1:12" ht="13.5" thickBot="1" x14ac:dyDescent="0.25">
      <c r="A24" s="9" t="s">
        <v>33</v>
      </c>
      <c r="B24" s="5">
        <v>7600</v>
      </c>
      <c r="C24" t="s">
        <v>95</v>
      </c>
      <c r="F24" s="50"/>
      <c r="G24" s="50"/>
      <c r="H24" s="50"/>
      <c r="I24" s="50"/>
      <c r="J24" s="50"/>
      <c r="K24" s="53"/>
      <c r="L24" s="19">
        <f t="shared" si="2"/>
        <v>0</v>
      </c>
    </row>
    <row r="25" spans="1:12" ht="13.5" thickBot="1" x14ac:dyDescent="0.25">
      <c r="A25" s="9" t="s">
        <v>35</v>
      </c>
      <c r="B25" s="5">
        <v>7110</v>
      </c>
      <c r="C25" t="s">
        <v>96</v>
      </c>
      <c r="F25" s="50"/>
      <c r="G25" s="50"/>
      <c r="H25" s="50"/>
      <c r="I25" s="50"/>
      <c r="J25" s="50"/>
      <c r="K25" s="53"/>
      <c r="L25" s="19">
        <f t="shared" si="2"/>
        <v>0</v>
      </c>
    </row>
    <row r="26" spans="1:12" ht="13.5" thickBot="1" x14ac:dyDescent="0.25">
      <c r="A26" s="9" t="s">
        <v>37</v>
      </c>
      <c r="B26" s="13" t="s">
        <v>103</v>
      </c>
      <c r="C26" t="s">
        <v>101</v>
      </c>
      <c r="F26" s="53"/>
      <c r="G26" s="53"/>
      <c r="H26" s="53"/>
      <c r="I26" s="53"/>
      <c r="J26" s="53"/>
      <c r="K26" s="53"/>
      <c r="L26" s="6"/>
    </row>
    <row r="27" spans="1:12" ht="13.5" thickBot="1" x14ac:dyDescent="0.25">
      <c r="A27" s="9"/>
      <c r="B27" s="13" t="s">
        <v>104</v>
      </c>
      <c r="C27" t="s">
        <v>102</v>
      </c>
      <c r="F27" s="50"/>
      <c r="G27" s="50"/>
      <c r="H27" s="50"/>
      <c r="I27" s="50"/>
      <c r="J27" s="50"/>
      <c r="K27" s="53"/>
      <c r="L27" s="19">
        <f t="shared" si="2"/>
        <v>0</v>
      </c>
    </row>
    <row r="28" spans="1:12" ht="13.5" thickBot="1" x14ac:dyDescent="0.25">
      <c r="A28" s="9" t="s">
        <v>97</v>
      </c>
      <c r="B28" s="5">
        <v>8700</v>
      </c>
      <c r="C28" t="s">
        <v>98</v>
      </c>
      <c r="F28" s="50"/>
      <c r="G28" s="50"/>
      <c r="H28" s="50"/>
      <c r="I28" s="50"/>
      <c r="J28" s="50"/>
      <c r="K28" s="53"/>
      <c r="L28" s="19">
        <f t="shared" si="2"/>
        <v>0</v>
      </c>
    </row>
    <row r="29" spans="1:12" ht="13.5" thickBot="1" x14ac:dyDescent="0.25">
      <c r="A29" s="9" t="s">
        <v>99</v>
      </c>
      <c r="B29" s="5">
        <v>8810</v>
      </c>
      <c r="C29" t="s">
        <v>100</v>
      </c>
      <c r="F29" s="50"/>
      <c r="G29" s="50"/>
      <c r="H29" s="50"/>
      <c r="I29" s="50"/>
      <c r="J29" s="50"/>
      <c r="K29" s="53"/>
      <c r="L29" s="19">
        <f t="shared" si="2"/>
        <v>0</v>
      </c>
    </row>
    <row r="30" spans="1:12" ht="13.5" thickBot="1" x14ac:dyDescent="0.25">
      <c r="A30" s="9" t="s">
        <v>55</v>
      </c>
      <c r="B30" s="5">
        <v>8610</v>
      </c>
      <c r="C30" t="s">
        <v>299</v>
      </c>
      <c r="F30" s="50"/>
      <c r="G30" s="50"/>
      <c r="H30" s="50"/>
      <c r="I30" s="50"/>
      <c r="J30" s="50"/>
      <c r="K30" s="53"/>
      <c r="L30" s="19">
        <f t="shared" si="2"/>
        <v>0</v>
      </c>
    </row>
    <row r="31" spans="1:12" x14ac:dyDescent="0.2">
      <c r="A31" s="9"/>
      <c r="F31" s="52"/>
      <c r="G31" s="52"/>
      <c r="H31" s="52"/>
      <c r="I31" s="52"/>
      <c r="J31" s="52"/>
      <c r="K31" s="52"/>
    </row>
    <row r="32" spans="1:12" x14ac:dyDescent="0.2">
      <c r="A32" s="9" t="s">
        <v>57</v>
      </c>
      <c r="B32" s="2" t="s">
        <v>279</v>
      </c>
      <c r="D32" t="s">
        <v>52</v>
      </c>
      <c r="F32" s="52"/>
      <c r="G32" s="52"/>
      <c r="H32" s="52"/>
      <c r="I32" s="52"/>
      <c r="J32" s="52"/>
      <c r="K32" s="52"/>
    </row>
    <row r="33" spans="1:12" x14ac:dyDescent="0.2">
      <c r="C33" t="s">
        <v>174</v>
      </c>
      <c r="F33" s="50"/>
      <c r="G33" s="50"/>
      <c r="H33" s="50"/>
      <c r="I33" s="50"/>
      <c r="J33" s="50"/>
      <c r="K33" s="50">
        <f>SUM(F33:J33)</f>
        <v>0</v>
      </c>
    </row>
    <row r="34" spans="1:12" x14ac:dyDescent="0.2">
      <c r="C34" t="s">
        <v>175</v>
      </c>
      <c r="F34" s="50"/>
      <c r="G34" s="50"/>
      <c r="H34" s="50"/>
      <c r="I34" s="50"/>
      <c r="J34" s="50"/>
      <c r="K34" s="50">
        <f>SUM(F34:J34)</f>
        <v>0</v>
      </c>
    </row>
    <row r="35" spans="1:12" x14ac:dyDescent="0.2">
      <c r="C35" t="s">
        <v>176</v>
      </c>
      <c r="F35" s="50"/>
      <c r="G35" s="50"/>
      <c r="H35" s="50"/>
      <c r="I35" s="50"/>
      <c r="J35" s="50"/>
      <c r="K35" s="50">
        <f>SUM(F35:J35)</f>
        <v>0</v>
      </c>
    </row>
    <row r="36" spans="1:12" x14ac:dyDescent="0.2">
      <c r="C36" t="s">
        <v>177</v>
      </c>
      <c r="F36" s="50"/>
      <c r="G36" s="50"/>
      <c r="H36" s="50"/>
      <c r="I36" s="50"/>
      <c r="J36" s="50"/>
      <c r="K36" s="50">
        <f>SUM(F36:J36)</f>
        <v>0</v>
      </c>
    </row>
    <row r="37" spans="1:12" ht="13.5" thickBot="1" x14ac:dyDescent="0.25">
      <c r="E37" t="s">
        <v>51</v>
      </c>
      <c r="F37" s="50">
        <f>SUM(F33:F36)</f>
        <v>0</v>
      </c>
      <c r="G37" s="50">
        <f t="shared" ref="F37:K37" si="3">SUM(G33:G36)</f>
        <v>0</v>
      </c>
      <c r="H37" s="50">
        <f t="shared" si="3"/>
        <v>0</v>
      </c>
      <c r="I37" s="50">
        <f t="shared" si="3"/>
        <v>0</v>
      </c>
      <c r="J37" s="50">
        <f>SUM(J33:J36)</f>
        <v>0</v>
      </c>
      <c r="K37" s="50">
        <f t="shared" si="3"/>
        <v>0</v>
      </c>
    </row>
    <row r="38" spans="1:12" ht="13.5" thickBot="1" x14ac:dyDescent="0.25">
      <c r="B38" s="5">
        <v>8880</v>
      </c>
      <c r="D38" s="40" t="s">
        <v>105</v>
      </c>
      <c r="E38" s="39"/>
      <c r="F38" s="51"/>
      <c r="G38" s="52"/>
      <c r="H38" s="52"/>
      <c r="I38" s="52"/>
      <c r="J38" s="52"/>
      <c r="K38" s="52"/>
      <c r="L38" s="19">
        <f>K37</f>
        <v>0</v>
      </c>
    </row>
    <row r="39" spans="1:12" x14ac:dyDescent="0.2">
      <c r="A39" s="10"/>
      <c r="K39" s="52"/>
      <c r="L39" s="6"/>
    </row>
    <row r="40" spans="1:12" x14ac:dyDescent="0.2">
      <c r="A40" s="3" t="s">
        <v>126</v>
      </c>
      <c r="C40" t="s">
        <v>314</v>
      </c>
      <c r="L40" s="6"/>
    </row>
    <row r="41" spans="1:12" x14ac:dyDescent="0.2">
      <c r="C41" t="s">
        <v>315</v>
      </c>
      <c r="L41" s="6"/>
    </row>
    <row r="42" spans="1:12" x14ac:dyDescent="0.2">
      <c r="C42" s="3" t="s">
        <v>316</v>
      </c>
    </row>
    <row r="43" spans="1:12" x14ac:dyDescent="0.2">
      <c r="C43" s="3"/>
    </row>
    <row r="44" spans="1:12" x14ac:dyDescent="0.2">
      <c r="C44" s="3"/>
    </row>
    <row r="45" spans="1:12" x14ac:dyDescent="0.2">
      <c r="C45" s="3"/>
    </row>
    <row r="46" spans="1:12" x14ac:dyDescent="0.2">
      <c r="C46" s="3"/>
    </row>
    <row r="47" spans="1:12" x14ac:dyDescent="0.2">
      <c r="C47" s="3"/>
    </row>
    <row r="48" spans="1:12" x14ac:dyDescent="0.2">
      <c r="C48" s="3"/>
    </row>
    <row r="49" spans="1:12" x14ac:dyDescent="0.2">
      <c r="C49" s="3"/>
    </row>
    <row r="50" spans="1:12" ht="13.5" thickBot="1" x14ac:dyDescent="0.25">
      <c r="C50" s="3"/>
      <c r="F50" s="5" t="s">
        <v>359</v>
      </c>
    </row>
    <row r="51" spans="1:12" ht="14.25" customHeight="1" thickBot="1" x14ac:dyDescent="0.25">
      <c r="A51" s="9" t="s">
        <v>59</v>
      </c>
      <c r="B51" s="5">
        <v>8300</v>
      </c>
      <c r="C51" t="s">
        <v>106</v>
      </c>
      <c r="F51" s="50"/>
      <c r="G51" s="50"/>
      <c r="H51" s="50"/>
      <c r="I51" s="50"/>
      <c r="J51" s="50"/>
      <c r="K51" s="50"/>
      <c r="L51" s="61">
        <f>K51</f>
        <v>0</v>
      </c>
    </row>
    <row r="52" spans="1:12" ht="14.25" customHeight="1" thickBot="1" x14ac:dyDescent="0.25">
      <c r="A52" s="9" t="s">
        <v>62</v>
      </c>
      <c r="B52" s="5">
        <v>8212</v>
      </c>
      <c r="C52" t="s">
        <v>300</v>
      </c>
      <c r="F52" s="52"/>
      <c r="G52" s="52"/>
      <c r="H52" s="52"/>
      <c r="I52" s="52"/>
      <c r="J52" s="52"/>
      <c r="K52" s="52"/>
    </row>
    <row r="53" spans="1:12" ht="14.25" customHeight="1" thickBot="1" x14ac:dyDescent="0.25">
      <c r="C53" t="s">
        <v>107</v>
      </c>
      <c r="F53" s="52"/>
      <c r="G53" s="52"/>
      <c r="H53" s="50"/>
      <c r="I53" s="52"/>
      <c r="J53" s="52"/>
      <c r="K53" s="52"/>
      <c r="L53" s="19">
        <f>SUM(F53:J53)</f>
        <v>0</v>
      </c>
    </row>
    <row r="54" spans="1:12" ht="14.25" customHeight="1" thickBot="1" x14ac:dyDescent="0.25">
      <c r="A54" s="9" t="s">
        <v>64</v>
      </c>
      <c r="B54" s="5">
        <v>8213</v>
      </c>
      <c r="C54" t="s">
        <v>108</v>
      </c>
      <c r="F54" s="52"/>
      <c r="G54" s="50"/>
      <c r="H54" s="53"/>
      <c r="I54" s="53"/>
      <c r="J54" s="53"/>
      <c r="K54" s="53"/>
      <c r="L54" s="19">
        <f>SUM(F54:J54)</f>
        <v>0</v>
      </c>
    </row>
    <row r="55" spans="1:12" ht="14.25" customHeight="1" thickBot="1" x14ac:dyDescent="0.25">
      <c r="A55" s="9" t="s">
        <v>109</v>
      </c>
      <c r="B55" s="5">
        <v>8214</v>
      </c>
      <c r="C55" t="s">
        <v>110</v>
      </c>
      <c r="F55" s="52"/>
      <c r="G55" s="53"/>
      <c r="H55" s="53"/>
      <c r="I55" s="53"/>
      <c r="J55" s="53"/>
      <c r="K55" s="53"/>
      <c r="L55" s="1"/>
    </row>
    <row r="56" spans="1:12" ht="14.25" customHeight="1" thickBot="1" x14ac:dyDescent="0.25">
      <c r="C56" t="s">
        <v>111</v>
      </c>
      <c r="F56" s="52"/>
      <c r="G56" s="50"/>
      <c r="H56" s="53"/>
      <c r="I56" s="53"/>
      <c r="J56" s="53"/>
      <c r="K56" s="53"/>
      <c r="L56" s="19">
        <f>SUM(F56:J56)</f>
        <v>0</v>
      </c>
    </row>
    <row r="57" spans="1:12" ht="13.5" thickBot="1" x14ac:dyDescent="0.25">
      <c r="A57" s="9" t="s">
        <v>112</v>
      </c>
      <c r="B57" s="5">
        <v>8630</v>
      </c>
      <c r="C57" t="s">
        <v>113</v>
      </c>
      <c r="F57" s="52"/>
      <c r="G57" s="50"/>
      <c r="H57" s="53"/>
      <c r="I57" s="53"/>
      <c r="J57" s="53"/>
      <c r="K57" s="53"/>
      <c r="L57" s="19">
        <f>SUM(F57:J57)</f>
        <v>0</v>
      </c>
    </row>
    <row r="58" spans="1:12" x14ac:dyDescent="0.2">
      <c r="A58" s="9"/>
      <c r="F58" s="52"/>
      <c r="G58" s="52"/>
      <c r="H58" s="52"/>
      <c r="I58" s="52"/>
      <c r="J58" s="52"/>
      <c r="K58" s="52"/>
    </row>
    <row r="59" spans="1:12" x14ac:dyDescent="0.2">
      <c r="A59" s="9" t="s">
        <v>208</v>
      </c>
      <c r="B59" s="2" t="s">
        <v>280</v>
      </c>
      <c r="F59" s="52"/>
      <c r="G59" s="52"/>
      <c r="H59" s="52"/>
      <c r="I59" s="52"/>
      <c r="J59" s="52"/>
      <c r="K59" s="52"/>
    </row>
    <row r="60" spans="1:12" x14ac:dyDescent="0.2">
      <c r="B60" s="5">
        <v>7011</v>
      </c>
      <c r="C60" t="s">
        <v>138</v>
      </c>
      <c r="F60" s="52"/>
      <c r="G60" s="52"/>
      <c r="H60" s="50"/>
      <c r="I60" s="52"/>
      <c r="J60" s="52"/>
      <c r="K60" s="52"/>
    </row>
    <row r="61" spans="1:12" ht="13.5" thickBot="1" x14ac:dyDescent="0.25">
      <c r="B61" s="5">
        <v>7012</v>
      </c>
      <c r="C61" t="s">
        <v>40</v>
      </c>
      <c r="F61" s="52"/>
      <c r="G61" s="52"/>
      <c r="H61" s="50"/>
      <c r="I61" s="52"/>
      <c r="J61" s="52"/>
      <c r="K61" s="52"/>
    </row>
    <row r="62" spans="1:12" ht="13.5" thickBot="1" x14ac:dyDescent="0.25">
      <c r="B62" s="5">
        <v>7010</v>
      </c>
      <c r="D62" s="40" t="s">
        <v>114</v>
      </c>
      <c r="E62" s="39"/>
      <c r="F62" s="55"/>
      <c r="G62" s="51"/>
      <c r="H62" s="60"/>
      <c r="I62" s="52"/>
      <c r="J62" s="52"/>
      <c r="K62" s="52"/>
      <c r="L62" s="18">
        <f>SUM(H60+H61)</f>
        <v>0</v>
      </c>
    </row>
    <row r="63" spans="1:12" ht="13.5" thickBot="1" x14ac:dyDescent="0.25">
      <c r="D63" s="3"/>
      <c r="F63" s="52"/>
      <c r="G63" s="52"/>
      <c r="H63" s="52"/>
      <c r="I63" s="52"/>
      <c r="J63" s="52"/>
      <c r="K63" s="52"/>
    </row>
    <row r="64" spans="1:12" ht="13.5" thickBot="1" x14ac:dyDescent="0.25">
      <c r="A64" s="9" t="s">
        <v>115</v>
      </c>
      <c r="B64" s="5">
        <v>8800</v>
      </c>
      <c r="C64" t="s">
        <v>116</v>
      </c>
      <c r="F64" s="50"/>
      <c r="G64" s="50"/>
      <c r="H64" s="50"/>
      <c r="I64" s="50"/>
      <c r="J64" s="50"/>
      <c r="K64" s="62">
        <f>SUM(F64:J64)</f>
        <v>0</v>
      </c>
      <c r="L64" s="61">
        <f>SUM(K64)</f>
        <v>0</v>
      </c>
    </row>
    <row r="65" spans="1:12" ht="13.5" thickBot="1" x14ac:dyDescent="0.25">
      <c r="A65" s="9" t="s">
        <v>117</v>
      </c>
      <c r="B65" s="5">
        <v>8640</v>
      </c>
      <c r="C65" t="s">
        <v>118</v>
      </c>
      <c r="F65" s="50"/>
      <c r="G65" s="50"/>
      <c r="H65" s="50"/>
      <c r="I65" s="50"/>
      <c r="J65" s="50"/>
      <c r="K65" s="62">
        <f>SUM(F65:J65)</f>
        <v>0</v>
      </c>
      <c r="L65" s="61">
        <f>SUM(K65)</f>
        <v>0</v>
      </c>
    </row>
    <row r="66" spans="1:12" x14ac:dyDescent="0.2">
      <c r="A66" s="9"/>
      <c r="C66" t="s">
        <v>369</v>
      </c>
      <c r="F66" s="60"/>
      <c r="G66" s="60"/>
      <c r="H66" s="60"/>
      <c r="I66" s="60"/>
      <c r="J66" s="60"/>
      <c r="K66" s="52"/>
      <c r="L66" s="6"/>
    </row>
    <row r="67" spans="1:12" x14ac:dyDescent="0.2">
      <c r="A67" s="9"/>
      <c r="F67" s="60"/>
      <c r="G67" s="60"/>
      <c r="H67" s="60"/>
      <c r="I67" s="60"/>
      <c r="J67" s="60"/>
      <c r="K67" s="52"/>
      <c r="L67" s="6"/>
    </row>
    <row r="68" spans="1:12" x14ac:dyDescent="0.2">
      <c r="A68" s="9"/>
      <c r="F68" s="60"/>
      <c r="G68" s="60"/>
      <c r="H68" s="60"/>
      <c r="I68" s="60"/>
      <c r="J68" s="60"/>
      <c r="K68" s="52"/>
      <c r="L68" s="6"/>
    </row>
    <row r="69" spans="1:12" x14ac:dyDescent="0.2">
      <c r="A69" s="10" t="s">
        <v>126</v>
      </c>
      <c r="K69" s="52"/>
      <c r="L69" s="6"/>
    </row>
    <row r="70" spans="1:12" x14ac:dyDescent="0.2">
      <c r="B70" t="s">
        <v>314</v>
      </c>
      <c r="K70" s="52"/>
      <c r="L70" s="6"/>
    </row>
    <row r="71" spans="1:12" x14ac:dyDescent="0.2">
      <c r="B71" t="s">
        <v>315</v>
      </c>
      <c r="K71" s="52"/>
      <c r="L71" s="6"/>
    </row>
    <row r="72" spans="1:12" x14ac:dyDescent="0.2">
      <c r="B72" s="3" t="s">
        <v>316</v>
      </c>
    </row>
    <row r="73" spans="1:12" x14ac:dyDescent="0.2">
      <c r="B73" s="3"/>
    </row>
    <row r="74" spans="1:12" x14ac:dyDescent="0.2">
      <c r="B74" s="3"/>
    </row>
    <row r="75" spans="1:12" x14ac:dyDescent="0.2">
      <c r="B75" s="3"/>
    </row>
    <row r="76" spans="1:12" x14ac:dyDescent="0.2">
      <c r="B76" s="3"/>
    </row>
    <row r="77" spans="1:12" x14ac:dyDescent="0.2">
      <c r="B77" s="3"/>
    </row>
    <row r="78" spans="1:12" x14ac:dyDescent="0.2">
      <c r="B78" s="3"/>
    </row>
    <row r="79" spans="1:12" x14ac:dyDescent="0.2">
      <c r="B79" s="3"/>
    </row>
    <row r="80" spans="1:12" x14ac:dyDescent="0.2">
      <c r="B80" s="3"/>
    </row>
    <row r="81" spans="1:12" x14ac:dyDescent="0.2">
      <c r="B81" s="3"/>
    </row>
    <row r="82" spans="1:12" x14ac:dyDescent="0.2">
      <c r="B82" s="3"/>
      <c r="F82" s="5" t="s">
        <v>360</v>
      </c>
    </row>
    <row r="83" spans="1:12" x14ac:dyDescent="0.2">
      <c r="A83" s="9" t="s">
        <v>225</v>
      </c>
      <c r="B83" s="2" t="s">
        <v>281</v>
      </c>
    </row>
    <row r="84" spans="1:12" x14ac:dyDescent="0.2">
      <c r="B84" s="5">
        <v>8201</v>
      </c>
      <c r="C84" t="s">
        <v>66</v>
      </c>
      <c r="G84" s="20"/>
      <c r="L84" s="6"/>
    </row>
    <row r="85" spans="1:12" x14ac:dyDescent="0.2">
      <c r="B85" s="5">
        <v>8202</v>
      </c>
      <c r="C85" t="s">
        <v>67</v>
      </c>
      <c r="G85" s="20"/>
      <c r="L85" s="6"/>
    </row>
    <row r="86" spans="1:12" x14ac:dyDescent="0.2">
      <c r="B86" s="5">
        <v>8203</v>
      </c>
      <c r="C86" t="s">
        <v>68</v>
      </c>
      <c r="G86" s="20"/>
      <c r="L86" s="6"/>
    </row>
    <row r="87" spans="1:12" x14ac:dyDescent="0.2">
      <c r="B87" s="5">
        <v>8204</v>
      </c>
      <c r="C87" t="s">
        <v>69</v>
      </c>
      <c r="G87" s="20"/>
      <c r="L87" s="6"/>
    </row>
    <row r="88" spans="1:12" x14ac:dyDescent="0.2">
      <c r="B88" s="5">
        <v>8205</v>
      </c>
      <c r="C88" t="s">
        <v>70</v>
      </c>
      <c r="G88" s="20"/>
      <c r="L88" s="6"/>
    </row>
    <row r="89" spans="1:12" x14ac:dyDescent="0.2">
      <c r="B89" s="5">
        <v>8206</v>
      </c>
      <c r="C89" t="s">
        <v>71</v>
      </c>
      <c r="G89" s="20"/>
      <c r="L89" s="6"/>
    </row>
    <row r="90" spans="1:12" x14ac:dyDescent="0.2">
      <c r="B90" s="5">
        <v>8207</v>
      </c>
      <c r="C90" t="s">
        <v>72</v>
      </c>
      <c r="G90" s="20"/>
      <c r="L90" s="6"/>
    </row>
    <row r="91" spans="1:12" x14ac:dyDescent="0.2">
      <c r="B91" s="5">
        <v>8208</v>
      </c>
      <c r="C91" t="s">
        <v>73</v>
      </c>
      <c r="G91" s="20"/>
      <c r="L91" s="6"/>
    </row>
    <row r="92" spans="1:12" x14ac:dyDescent="0.2">
      <c r="B92" s="5">
        <v>8209</v>
      </c>
      <c r="C92" t="s">
        <v>74</v>
      </c>
      <c r="G92" s="20"/>
      <c r="L92" s="6"/>
    </row>
    <row r="93" spans="1:12" x14ac:dyDescent="0.2">
      <c r="B93" s="5">
        <v>8210</v>
      </c>
      <c r="C93" t="s">
        <v>119</v>
      </c>
      <c r="G93" s="20"/>
      <c r="L93" s="6"/>
    </row>
    <row r="94" spans="1:12" x14ac:dyDescent="0.2">
      <c r="B94" s="5">
        <v>8219</v>
      </c>
      <c r="C94" t="s">
        <v>76</v>
      </c>
      <c r="G94" s="20"/>
      <c r="L94" s="6"/>
    </row>
    <row r="95" spans="1:12" x14ac:dyDescent="0.2">
      <c r="B95" s="5">
        <v>8200</v>
      </c>
      <c r="D95" s="40" t="s">
        <v>120</v>
      </c>
      <c r="E95" s="39"/>
      <c r="F95" s="39"/>
      <c r="G95" s="1"/>
    </row>
    <row r="96" spans="1:12" x14ac:dyDescent="0.2">
      <c r="D96" s="40" t="s">
        <v>121</v>
      </c>
      <c r="E96" s="39"/>
      <c r="F96" s="41"/>
      <c r="G96" s="23"/>
      <c r="L96" s="20">
        <f>SUM(G84:G94)</f>
        <v>0</v>
      </c>
    </row>
    <row r="98" spans="1:12" x14ac:dyDescent="0.2">
      <c r="A98" s="9" t="s">
        <v>232</v>
      </c>
      <c r="B98" s="7" t="s">
        <v>258</v>
      </c>
    </row>
    <row r="99" spans="1:12" x14ac:dyDescent="0.2">
      <c r="B99" s="5" t="s">
        <v>122</v>
      </c>
    </row>
    <row r="100" spans="1:12" ht="13.5" thickBot="1" x14ac:dyDescent="0.25">
      <c r="B100" s="5" t="s">
        <v>123</v>
      </c>
    </row>
    <row r="101" spans="1:12" ht="13.5" thickBot="1" x14ac:dyDescent="0.25">
      <c r="B101" s="5" t="s">
        <v>124</v>
      </c>
      <c r="F101" s="20"/>
      <c r="G101" s="20"/>
      <c r="H101" s="20"/>
      <c r="I101" s="20"/>
      <c r="J101" s="20"/>
      <c r="L101" s="18">
        <f>SUM(F101:J101)</f>
        <v>0</v>
      </c>
    </row>
    <row r="102" spans="1:12" ht="13.5" thickBot="1" x14ac:dyDescent="0.25"/>
    <row r="103" spans="1:12" ht="13.5" thickBot="1" x14ac:dyDescent="0.25">
      <c r="A103" s="9" t="s">
        <v>234</v>
      </c>
      <c r="D103" s="40" t="s">
        <v>271</v>
      </c>
      <c r="E103" s="39"/>
      <c r="F103" s="24">
        <f>SUM(F16:F30)+F37+SUM(F51:F101)</f>
        <v>0</v>
      </c>
      <c r="G103" s="24">
        <f t="shared" ref="G103:J103" si="4">SUM(G16:G30)+G37+SUM(G51:G101)</f>
        <v>0</v>
      </c>
      <c r="H103" s="24">
        <f t="shared" si="4"/>
        <v>0</v>
      </c>
      <c r="I103" s="24">
        <f t="shared" si="4"/>
        <v>0</v>
      </c>
      <c r="J103" s="24">
        <f t="shared" si="4"/>
        <v>0</v>
      </c>
      <c r="K103" s="1"/>
      <c r="L103" s="18">
        <f>SUM(L6:L96)+L101</f>
        <v>0</v>
      </c>
    </row>
    <row r="110" spans="1:12" x14ac:dyDescent="0.2">
      <c r="A110" s="10" t="s">
        <v>126</v>
      </c>
    </row>
    <row r="111" spans="1:12" x14ac:dyDescent="0.2">
      <c r="B111" t="s">
        <v>314</v>
      </c>
    </row>
    <row r="112" spans="1:12" x14ac:dyDescent="0.2">
      <c r="B112" t="s">
        <v>315</v>
      </c>
    </row>
    <row r="113" spans="2:6" x14ac:dyDescent="0.2">
      <c r="B113" s="3" t="s">
        <v>316</v>
      </c>
    </row>
    <row r="114" spans="2:6" x14ac:dyDescent="0.2">
      <c r="B114" s="3"/>
    </row>
    <row r="122" spans="2:6" x14ac:dyDescent="0.2">
      <c r="F122" s="5" t="s">
        <v>361</v>
      </c>
    </row>
  </sheetData>
  <phoneticPr fontId="0" type="noConversion"/>
  <pageMargins left="0.5" right="0.25" top="1" bottom="0.25" header="0.5" footer="0.25"/>
  <pageSetup scale="78" firstPageNumber="7" orientation="landscape" r:id="rId1"/>
  <headerFooter alignWithMargins="0">
    <oddHeader>&amp;C&amp;"Arial,Bold"DIOCESE OF GARY
PARISH FINANCIAL REPORT
Year ending June 30, 20__&amp;R&amp;D</oddHeader>
  </headerFooter>
  <rowBreaks count="2" manualBreakCount="2">
    <brk id="50" max="16383" man="1"/>
    <brk id="8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9"/>
  <sheetViews>
    <sheetView workbookViewId="0">
      <selection activeCell="J7" sqref="J7"/>
    </sheetView>
  </sheetViews>
  <sheetFormatPr defaultRowHeight="12.75" x14ac:dyDescent="0.2"/>
  <cols>
    <col min="2" max="2" width="11.5703125" customWidth="1"/>
    <col min="3" max="3" width="9.85546875" customWidth="1"/>
    <col min="6" max="6" width="12.28515625" bestFit="1" customWidth="1"/>
    <col min="7" max="7" width="10.28515625" customWidth="1"/>
    <col min="8" max="8" width="14" customWidth="1"/>
  </cols>
  <sheetData>
    <row r="1" spans="1:8" ht="15" x14ac:dyDescent="0.2">
      <c r="A1" s="33" t="s">
        <v>139</v>
      </c>
    </row>
    <row r="2" spans="1:8" ht="13.5" thickBot="1" x14ac:dyDescent="0.25">
      <c r="A2" s="14"/>
      <c r="B2" s="15"/>
      <c r="C2" s="14"/>
    </row>
    <row r="3" spans="1:8" ht="13.5" thickBot="1" x14ac:dyDescent="0.25">
      <c r="A3" s="9" t="s">
        <v>134</v>
      </c>
      <c r="B3" s="40" t="s">
        <v>148</v>
      </c>
      <c r="C3" s="39"/>
      <c r="D3" s="39"/>
      <c r="E3" s="39"/>
      <c r="F3" s="39"/>
      <c r="G3" s="39"/>
      <c r="H3" s="18"/>
    </row>
    <row r="4" spans="1:8" x14ac:dyDescent="0.2">
      <c r="H4" s="1"/>
    </row>
    <row r="5" spans="1:8" x14ac:dyDescent="0.2">
      <c r="A5" s="3" t="s">
        <v>140</v>
      </c>
      <c r="H5" s="1"/>
    </row>
    <row r="6" spans="1:8" x14ac:dyDescent="0.2">
      <c r="A6" s="67" t="s">
        <v>375</v>
      </c>
      <c r="F6" s="20"/>
      <c r="H6" s="1"/>
    </row>
    <row r="7" spans="1:8" x14ac:dyDescent="0.2">
      <c r="F7" s="1"/>
      <c r="H7" s="1"/>
    </row>
    <row r="8" spans="1:8" ht="13.5" thickBot="1" x14ac:dyDescent="0.25">
      <c r="A8" t="s">
        <v>352</v>
      </c>
      <c r="F8" s="20"/>
      <c r="H8" s="1"/>
    </row>
    <row r="9" spans="1:8" ht="13.5" thickBot="1" x14ac:dyDescent="0.25">
      <c r="A9" s="9" t="s">
        <v>25</v>
      </c>
      <c r="B9" s="40" t="s">
        <v>331</v>
      </c>
      <c r="C9" s="39"/>
      <c r="F9" s="1"/>
      <c r="H9" s="18">
        <f>SUM(F6:F8)</f>
        <v>0</v>
      </c>
    </row>
    <row r="10" spans="1:8" x14ac:dyDescent="0.2">
      <c r="F10" s="1"/>
      <c r="H10" s="1"/>
    </row>
    <row r="11" spans="1:8" x14ac:dyDescent="0.2">
      <c r="A11" s="3" t="s">
        <v>142</v>
      </c>
      <c r="F11" s="1"/>
      <c r="H11" s="1"/>
    </row>
    <row r="12" spans="1:8" x14ac:dyDescent="0.2">
      <c r="A12" t="s">
        <v>143</v>
      </c>
      <c r="F12" s="1"/>
      <c r="H12" s="1"/>
    </row>
    <row r="13" spans="1:8" x14ac:dyDescent="0.2">
      <c r="B13" t="s">
        <v>144</v>
      </c>
      <c r="F13" s="20"/>
      <c r="H13" s="1"/>
    </row>
    <row r="14" spans="1:8" ht="13.5" thickBot="1" x14ac:dyDescent="0.25">
      <c r="B14" t="s">
        <v>145</v>
      </c>
      <c r="F14" s="20"/>
      <c r="H14" s="1"/>
    </row>
    <row r="15" spans="1:8" ht="13.5" thickBot="1" x14ac:dyDescent="0.25">
      <c r="A15" s="9" t="s">
        <v>29</v>
      </c>
      <c r="B15" s="40" t="s">
        <v>332</v>
      </c>
      <c r="C15" s="39"/>
      <c r="H15" s="18">
        <f>SUM(F13:F14)</f>
        <v>0</v>
      </c>
    </row>
    <row r="16" spans="1:8" ht="13.5" thickBot="1" x14ac:dyDescent="0.25">
      <c r="H16" s="1"/>
    </row>
    <row r="17" spans="1:8" ht="13.5" thickBot="1" x14ac:dyDescent="0.25">
      <c r="A17" s="9" t="s">
        <v>31</v>
      </c>
      <c r="B17" s="40" t="s">
        <v>333</v>
      </c>
      <c r="C17" s="39"/>
      <c r="D17" s="39"/>
      <c r="E17" s="39"/>
      <c r="F17" s="39"/>
      <c r="G17" s="39"/>
      <c r="H17" s="18">
        <f>(+H3+H9)-H15</f>
        <v>0</v>
      </c>
    </row>
    <row r="18" spans="1:8" x14ac:dyDescent="0.2">
      <c r="B18" t="s">
        <v>334</v>
      </c>
    </row>
    <row r="19" spans="1:8" x14ac:dyDescent="0.2">
      <c r="B19" s="14" t="s">
        <v>146</v>
      </c>
    </row>
    <row r="20" spans="1:8" x14ac:dyDescent="0.2">
      <c r="B20" s="14" t="s">
        <v>147</v>
      </c>
    </row>
    <row r="23" spans="1:8" ht="15" x14ac:dyDescent="0.2">
      <c r="A23" s="33" t="s">
        <v>149</v>
      </c>
    </row>
    <row r="24" spans="1:8" ht="13.5" thickBot="1" x14ac:dyDescent="0.25">
      <c r="A24" s="14"/>
      <c r="B24" s="15"/>
      <c r="C24" s="14"/>
    </row>
    <row r="25" spans="1:8" ht="13.5" thickBot="1" x14ac:dyDescent="0.25">
      <c r="A25" s="9" t="s">
        <v>134</v>
      </c>
      <c r="B25" s="40" t="s">
        <v>150</v>
      </c>
      <c r="C25" s="39"/>
      <c r="D25" s="39"/>
      <c r="E25" s="39"/>
      <c r="F25" s="39"/>
      <c r="G25" s="39"/>
      <c r="H25" s="25"/>
    </row>
    <row r="26" spans="1:8" x14ac:dyDescent="0.2">
      <c r="H26" s="17"/>
    </row>
    <row r="27" spans="1:8" x14ac:dyDescent="0.2">
      <c r="A27" s="3" t="s">
        <v>140</v>
      </c>
      <c r="H27" s="17"/>
    </row>
    <row r="28" spans="1:8" x14ac:dyDescent="0.2">
      <c r="A28" t="s">
        <v>151</v>
      </c>
      <c r="F28" s="26">
        <v>0</v>
      </c>
      <c r="H28" s="17"/>
    </row>
    <row r="29" spans="1:8" ht="13.5" thickBot="1" x14ac:dyDescent="0.25">
      <c r="A29" t="s">
        <v>152</v>
      </c>
      <c r="F29" s="26"/>
      <c r="H29" s="17"/>
    </row>
    <row r="30" spans="1:8" ht="13.5" thickBot="1" x14ac:dyDescent="0.25">
      <c r="A30" s="9" t="s">
        <v>25</v>
      </c>
      <c r="B30" s="40" t="s">
        <v>141</v>
      </c>
      <c r="C30" s="39"/>
      <c r="F30" s="17"/>
      <c r="H30" s="25">
        <f>SUM(F28:F29)</f>
        <v>0</v>
      </c>
    </row>
    <row r="31" spans="1:8" x14ac:dyDescent="0.2">
      <c r="F31" s="17"/>
      <c r="H31" s="17"/>
    </row>
    <row r="32" spans="1:8" ht="13.5" thickBot="1" x14ac:dyDescent="0.25">
      <c r="A32" s="3" t="s">
        <v>142</v>
      </c>
      <c r="F32" s="17"/>
      <c r="H32" s="17"/>
    </row>
    <row r="33" spans="1:8" ht="13.5" thickBot="1" x14ac:dyDescent="0.25">
      <c r="A33" t="s">
        <v>153</v>
      </c>
      <c r="H33" s="25"/>
    </row>
    <row r="34" spans="1:8" ht="13.5" thickBot="1" x14ac:dyDescent="0.25">
      <c r="F34" s="17"/>
      <c r="H34" s="17"/>
    </row>
    <row r="35" spans="1:8" ht="13.5" thickBot="1" x14ac:dyDescent="0.25">
      <c r="A35" s="9" t="s">
        <v>29</v>
      </c>
      <c r="B35" s="40" t="s">
        <v>303</v>
      </c>
      <c r="C35" s="39"/>
      <c r="D35" s="39"/>
      <c r="E35" s="39"/>
      <c r="F35" s="39"/>
      <c r="G35" s="39"/>
      <c r="H35" s="25">
        <f>(+H25+H30)-H33</f>
        <v>0</v>
      </c>
    </row>
    <row r="36" spans="1:8" x14ac:dyDescent="0.2">
      <c r="B36" t="s">
        <v>335</v>
      </c>
    </row>
    <row r="37" spans="1:8" x14ac:dyDescent="0.2">
      <c r="B37" s="14" t="s">
        <v>146</v>
      </c>
    </row>
    <row r="38" spans="1:8" x14ac:dyDescent="0.2">
      <c r="B38" s="14" t="s">
        <v>154</v>
      </c>
    </row>
    <row r="49" spans="5:5" x14ac:dyDescent="0.2">
      <c r="E49" s="5" t="s">
        <v>362</v>
      </c>
    </row>
  </sheetData>
  <phoneticPr fontId="0" type="noConversion"/>
  <pageMargins left="0.75" right="0.75" top="1.25" bottom="1" header="0.5" footer="0.5"/>
  <pageSetup orientation="portrait" r:id="rId1"/>
  <headerFooter alignWithMargins="0">
    <oddHeader>&amp;C&amp;"Arial,Bold"DIOCESE OF GARY
PARISH FINANCIAL REPORT
Year ending June 30, 20__&amp;R&amp;D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M45"/>
  <sheetViews>
    <sheetView zoomScaleNormal="100" workbookViewId="0">
      <selection activeCell="C8" sqref="C8"/>
    </sheetView>
  </sheetViews>
  <sheetFormatPr defaultRowHeight="12.75" x14ac:dyDescent="0.2"/>
  <cols>
    <col min="1" max="1" width="12.42578125" bestFit="1" customWidth="1"/>
    <col min="6" max="6" width="14.140625" customWidth="1"/>
    <col min="7" max="7" width="15" customWidth="1"/>
    <col min="8" max="8" width="15.5703125" customWidth="1"/>
    <col min="13" max="13" width="12.28515625" bestFit="1" customWidth="1"/>
  </cols>
  <sheetData>
    <row r="4" spans="1:13" ht="15" x14ac:dyDescent="0.2">
      <c r="A4" s="33" t="s">
        <v>13</v>
      </c>
    </row>
    <row r="5" spans="1:13" ht="16.5" thickBot="1" x14ac:dyDescent="0.3">
      <c r="A5" s="4"/>
    </row>
    <row r="6" spans="1:13" ht="13.5" thickBot="1" x14ac:dyDescent="0.25">
      <c r="A6" s="3" t="s">
        <v>273</v>
      </c>
      <c r="C6" s="34"/>
      <c r="D6" s="35"/>
      <c r="E6" s="35"/>
      <c r="F6" s="35"/>
      <c r="G6" s="36"/>
    </row>
    <row r="7" spans="1:13" ht="13.5" thickBot="1" x14ac:dyDescent="0.25">
      <c r="A7" s="3" t="s">
        <v>155</v>
      </c>
      <c r="C7" s="34"/>
      <c r="D7" s="35"/>
      <c r="E7" s="35"/>
      <c r="F7" s="36"/>
    </row>
    <row r="8" spans="1:13" ht="13.5" thickBot="1" x14ac:dyDescent="0.25">
      <c r="A8" s="3" t="s">
        <v>274</v>
      </c>
      <c r="C8" s="37"/>
    </row>
    <row r="9" spans="1:13" x14ac:dyDescent="0.2">
      <c r="M9" s="23"/>
    </row>
    <row r="10" spans="1:13" ht="13.5" thickBot="1" x14ac:dyDescent="0.25">
      <c r="A10" s="9" t="s">
        <v>134</v>
      </c>
      <c r="C10" s="40" t="s">
        <v>284</v>
      </c>
      <c r="D10" s="39"/>
    </row>
    <row r="11" spans="1:13" ht="13.5" thickBot="1" x14ac:dyDescent="0.25">
      <c r="C11" t="s">
        <v>0</v>
      </c>
      <c r="H11" s="18"/>
      <c r="M11" s="23"/>
    </row>
    <row r="12" spans="1:13" x14ac:dyDescent="0.2">
      <c r="F12" s="1"/>
    </row>
    <row r="13" spans="1:13" x14ac:dyDescent="0.2">
      <c r="A13" s="38" t="s">
        <v>4</v>
      </c>
      <c r="B13" s="39"/>
      <c r="C13" s="39"/>
      <c r="M13" s="66"/>
    </row>
    <row r="14" spans="1:13" x14ac:dyDescent="0.2">
      <c r="A14" t="s">
        <v>127</v>
      </c>
    </row>
    <row r="15" spans="1:13" x14ac:dyDescent="0.2">
      <c r="B15" t="s">
        <v>318</v>
      </c>
      <c r="F15" s="22">
        <f>'ScheduleC-RECEIPTS'!$H$87</f>
        <v>0</v>
      </c>
    </row>
    <row r="16" spans="1:13" x14ac:dyDescent="0.2">
      <c r="A16" t="s">
        <v>128</v>
      </c>
    </row>
    <row r="17" spans="1:7" x14ac:dyDescent="0.2">
      <c r="B17" t="s">
        <v>366</v>
      </c>
      <c r="F17" s="26">
        <f>'ScheduleE-F'!$H$9</f>
        <v>0</v>
      </c>
    </row>
    <row r="18" spans="1:7" x14ac:dyDescent="0.2">
      <c r="A18" t="s">
        <v>129</v>
      </c>
    </row>
    <row r="19" spans="1:7" x14ac:dyDescent="0.2">
      <c r="B19" t="s">
        <v>319</v>
      </c>
      <c r="F19" s="26">
        <f>'ScheduleE-F'!$H$33</f>
        <v>0</v>
      </c>
    </row>
    <row r="20" spans="1:7" x14ac:dyDescent="0.2">
      <c r="A20" s="9" t="s">
        <v>27</v>
      </c>
      <c r="B20" s="40" t="s">
        <v>285</v>
      </c>
      <c r="C20" s="39"/>
      <c r="D20" t="s">
        <v>292</v>
      </c>
      <c r="G20" s="20">
        <f>SUM(F15:F19)</f>
        <v>0</v>
      </c>
    </row>
    <row r="22" spans="1:7" x14ac:dyDescent="0.2">
      <c r="A22" s="40" t="s">
        <v>3</v>
      </c>
      <c r="B22" s="39"/>
    </row>
    <row r="23" spans="1:7" x14ac:dyDescent="0.2">
      <c r="A23" t="s">
        <v>130</v>
      </c>
    </row>
    <row r="24" spans="1:7" x14ac:dyDescent="0.2">
      <c r="B24" t="s">
        <v>320</v>
      </c>
      <c r="F24" s="20">
        <f>'ScheduleD-EXPENDITURES'!$L$103</f>
        <v>0</v>
      </c>
    </row>
    <row r="25" spans="1:7" x14ac:dyDescent="0.2">
      <c r="A25" t="s">
        <v>131</v>
      </c>
    </row>
    <row r="26" spans="1:7" x14ac:dyDescent="0.2">
      <c r="B26" t="s">
        <v>368</v>
      </c>
      <c r="F26" s="20">
        <f>'ScheduleE-F'!$F$13</f>
        <v>0</v>
      </c>
    </row>
    <row r="27" spans="1:7" x14ac:dyDescent="0.2">
      <c r="A27" t="s">
        <v>132</v>
      </c>
    </row>
    <row r="28" spans="1:7" x14ac:dyDescent="0.2">
      <c r="B28" t="s">
        <v>321</v>
      </c>
      <c r="F28" s="20">
        <f>'ScheduleE-F'!$H$30</f>
        <v>0</v>
      </c>
    </row>
    <row r="29" spans="1:7" x14ac:dyDescent="0.2">
      <c r="A29" t="s">
        <v>133</v>
      </c>
    </row>
    <row r="30" spans="1:7" x14ac:dyDescent="0.2">
      <c r="B30" t="s">
        <v>367</v>
      </c>
      <c r="F30" s="20">
        <f>'AppendixA-SCHOOL'!$G$12</f>
        <v>0</v>
      </c>
    </row>
    <row r="31" spans="1:7" x14ac:dyDescent="0.2">
      <c r="F31" s="1"/>
    </row>
    <row r="32" spans="1:7" x14ac:dyDescent="0.2">
      <c r="A32" s="9" t="s">
        <v>37</v>
      </c>
      <c r="B32" s="40" t="s">
        <v>286</v>
      </c>
      <c r="C32" s="39"/>
      <c r="D32" s="39"/>
      <c r="G32" s="20">
        <f>SUM(F24:F30)</f>
        <v>0</v>
      </c>
    </row>
    <row r="33" spans="1:13" x14ac:dyDescent="0.2">
      <c r="A33" s="45" t="s">
        <v>294</v>
      </c>
      <c r="B33" s="46"/>
      <c r="C33" s="46"/>
      <c r="D33" s="46"/>
      <c r="E33" s="45"/>
      <c r="F33" s="45"/>
      <c r="G33" s="47"/>
      <c r="H33" s="45"/>
    </row>
    <row r="34" spans="1:13" ht="13.5" thickBot="1" x14ac:dyDescent="0.25">
      <c r="A34" s="44"/>
      <c r="B34" s="44"/>
      <c r="C34" s="44"/>
      <c r="D34" s="44"/>
      <c r="E34" s="44"/>
      <c r="F34" s="44"/>
      <c r="G34" s="44"/>
      <c r="H34" s="44"/>
    </row>
    <row r="35" spans="1:13" ht="13.5" thickBot="1" x14ac:dyDescent="0.25">
      <c r="A35" s="9" t="s">
        <v>97</v>
      </c>
      <c r="B35" s="48" t="s">
        <v>293</v>
      </c>
      <c r="C35" s="49"/>
      <c r="D35" s="49"/>
      <c r="E35" s="49"/>
      <c r="H35" s="18">
        <f>+G20-G32</f>
        <v>0</v>
      </c>
    </row>
    <row r="36" spans="1:13" x14ac:dyDescent="0.2">
      <c r="B36" t="s">
        <v>317</v>
      </c>
    </row>
    <row r="37" spans="1:13" ht="13.5" thickBot="1" x14ac:dyDescent="0.25"/>
    <row r="38" spans="1:13" ht="13.5" thickBot="1" x14ac:dyDescent="0.25">
      <c r="A38" s="9" t="s">
        <v>99</v>
      </c>
      <c r="B38" s="40" t="s">
        <v>287</v>
      </c>
      <c r="C38" s="49"/>
      <c r="D38" s="39"/>
      <c r="E38" s="39"/>
      <c r="G38" t="s">
        <v>296</v>
      </c>
      <c r="H38" s="18">
        <f>SUM(H11:H35)</f>
        <v>0</v>
      </c>
      <c r="I38" s="3"/>
      <c r="M38" s="66"/>
    </row>
    <row r="39" spans="1:13" x14ac:dyDescent="0.2">
      <c r="C39" t="s">
        <v>1</v>
      </c>
      <c r="M39" s="66"/>
    </row>
    <row r="42" spans="1:13" x14ac:dyDescent="0.2">
      <c r="C42" s="10" t="s">
        <v>295</v>
      </c>
      <c r="D42" s="3"/>
      <c r="E42" s="3"/>
      <c r="F42" s="3"/>
      <c r="G42" s="3"/>
      <c r="H42" s="3"/>
      <c r="I42" s="3"/>
    </row>
    <row r="43" spans="1:13" x14ac:dyDescent="0.2">
      <c r="C43" s="3" t="s">
        <v>2</v>
      </c>
      <c r="D43" s="3"/>
      <c r="E43" s="3"/>
      <c r="F43" s="3"/>
      <c r="G43" s="3"/>
      <c r="H43" s="3"/>
      <c r="I43" s="3"/>
    </row>
    <row r="45" spans="1:13" x14ac:dyDescent="0.2">
      <c r="E45" s="5" t="s">
        <v>363</v>
      </c>
    </row>
  </sheetData>
  <phoneticPr fontId="0" type="noConversion"/>
  <pageMargins left="0.5" right="0.5" top="1.5" bottom="0.5" header="0.5" footer="0.5"/>
  <pageSetup orientation="portrait" r:id="rId1"/>
  <headerFooter alignWithMargins="0">
    <oddHeader>&amp;C&amp;"Arial,Italic"&amp;12DIOCESE OF GARY
PARISH FINANCIAL REPORT
&amp;10For the year ending June 30, 20__&amp;R&amp;D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6"/>
  <sheetViews>
    <sheetView zoomScaleNormal="100" workbookViewId="0">
      <selection activeCell="F26" sqref="F26"/>
    </sheetView>
  </sheetViews>
  <sheetFormatPr defaultRowHeight="12.75" x14ac:dyDescent="0.2"/>
  <cols>
    <col min="6" max="6" width="14.42578125" customWidth="1"/>
    <col min="7" max="7" width="14.140625" customWidth="1"/>
  </cols>
  <sheetData>
    <row r="1" spans="1:7" ht="15" x14ac:dyDescent="0.2">
      <c r="A1" s="33" t="s">
        <v>14</v>
      </c>
    </row>
    <row r="3" spans="1:7" x14ac:dyDescent="0.2">
      <c r="A3" s="40" t="s">
        <v>5</v>
      </c>
    </row>
    <row r="4" spans="1:7" x14ac:dyDescent="0.2">
      <c r="A4" t="s">
        <v>6</v>
      </c>
      <c r="F4" s="64">
        <f>'ScheduleA-CASH FLOW'!$H38</f>
        <v>0</v>
      </c>
    </row>
    <row r="5" spans="1:7" x14ac:dyDescent="0.2">
      <c r="A5" t="s">
        <v>7</v>
      </c>
    </row>
    <row r="6" spans="1:7" ht="13.5" thickBot="1" x14ac:dyDescent="0.25">
      <c r="B6" t="s">
        <v>8</v>
      </c>
      <c r="F6" s="64">
        <f>'ScheduleE-F'!$H35</f>
        <v>0</v>
      </c>
    </row>
    <row r="7" spans="1:7" ht="13.5" thickBot="1" x14ac:dyDescent="0.25">
      <c r="A7" s="9" t="s">
        <v>23</v>
      </c>
      <c r="C7" s="40" t="s">
        <v>283</v>
      </c>
      <c r="D7" s="39"/>
      <c r="G7" s="25">
        <f>SUM(F4:F6)</f>
        <v>0</v>
      </c>
    </row>
    <row r="8" spans="1:7" x14ac:dyDescent="0.2">
      <c r="C8" t="s">
        <v>323</v>
      </c>
    </row>
    <row r="9" spans="1:7" x14ac:dyDescent="0.2">
      <c r="A9" s="40" t="s">
        <v>9</v>
      </c>
      <c r="B9" s="39"/>
    </row>
    <row r="10" spans="1:7" x14ac:dyDescent="0.2">
      <c r="A10" t="s">
        <v>10</v>
      </c>
    </row>
    <row r="11" spans="1:7" x14ac:dyDescent="0.2">
      <c r="B11" t="s">
        <v>11</v>
      </c>
      <c r="F11" s="64">
        <f>'ScheduleE-F'!$H$17</f>
        <v>0</v>
      </c>
    </row>
    <row r="12" spans="1:7" x14ac:dyDescent="0.2">
      <c r="A12" t="s">
        <v>12</v>
      </c>
    </row>
    <row r="13" spans="1:7" ht="13.5" thickBot="1" x14ac:dyDescent="0.25">
      <c r="A13" s="68" t="s">
        <v>374</v>
      </c>
      <c r="F13" s="65">
        <v>0</v>
      </c>
    </row>
    <row r="14" spans="1:7" ht="13.5" thickBot="1" x14ac:dyDescent="0.25">
      <c r="A14" s="9" t="s">
        <v>29</v>
      </c>
      <c r="C14" s="40" t="s">
        <v>282</v>
      </c>
      <c r="D14" s="39"/>
      <c r="G14" s="25">
        <f>SUM(F11:F13)</f>
        <v>0</v>
      </c>
    </row>
    <row r="15" spans="1:7" x14ac:dyDescent="0.2">
      <c r="C15" t="s">
        <v>322</v>
      </c>
    </row>
    <row r="46" spans="5:5" x14ac:dyDescent="0.2">
      <c r="E46" s="5" t="s">
        <v>364</v>
      </c>
    </row>
  </sheetData>
  <phoneticPr fontId="13" type="noConversion"/>
  <printOptions horizontalCentered="1"/>
  <pageMargins left="0.75" right="0.75" top="2" bottom="1" header="0.5" footer="0.5"/>
  <pageSetup orientation="portrait" r:id="rId1"/>
  <headerFooter alignWithMargins="0">
    <oddHeader>&amp;C&amp;12DIOCESE OF GARY
PARISH FINANCIAL REPORT
For the year ending June 30, 20__&amp;R&amp;D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E1:E52"/>
  <sheetViews>
    <sheetView zoomScaleNormal="100" workbookViewId="0">
      <selection activeCell="E52" sqref="E52"/>
    </sheetView>
  </sheetViews>
  <sheetFormatPr defaultRowHeight="12.75" x14ac:dyDescent="0.2"/>
  <cols>
    <col min="2" max="2" width="11.5703125" customWidth="1"/>
    <col min="3" max="3" width="9.85546875" customWidth="1"/>
    <col min="7" max="7" width="9.7109375" customWidth="1"/>
  </cols>
  <sheetData>
    <row r="1" ht="12" customHeight="1" x14ac:dyDescent="0.2"/>
    <row r="52" spans="5:5" x14ac:dyDescent="0.2">
      <c r="E52" s="5" t="s">
        <v>365</v>
      </c>
    </row>
  </sheetData>
  <phoneticPr fontId="0" type="noConversion"/>
  <pageMargins left="0.75" right="0.28000000000000003" top="1" bottom="1.07" header="0.5" footer="0.5"/>
  <pageSetup scale="99" orientation="portrait" r:id="rId1"/>
  <headerFooter alignWithMargins="0">
    <oddHeader>&amp;LDiocese of Gary&amp;R&amp;D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3076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19050</xdr:rowOff>
              </from>
              <to>
                <xdr:col>9</xdr:col>
                <xdr:colOff>209550</xdr:colOff>
                <xdr:row>50</xdr:row>
                <xdr:rowOff>123825</xdr:rowOff>
              </to>
            </anchor>
          </objectPr>
        </oleObject>
      </mc:Choice>
      <mc:Fallback>
        <oleObject progId="Word.Document.8" shapeId="3076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68"/>
  <sheetViews>
    <sheetView zoomScaleNormal="100" workbookViewId="0">
      <selection activeCell="K43" sqref="K43"/>
    </sheetView>
  </sheetViews>
  <sheetFormatPr defaultRowHeight="12.75" x14ac:dyDescent="0.2"/>
  <cols>
    <col min="1" max="1" width="6.140625" customWidth="1"/>
    <col min="2" max="2" width="11.140625" customWidth="1"/>
    <col min="6" max="6" width="13.85546875" bestFit="1" customWidth="1"/>
    <col min="7" max="7" width="14.7109375" customWidth="1"/>
    <col min="8" max="9" width="13.85546875" bestFit="1" customWidth="1"/>
  </cols>
  <sheetData>
    <row r="1" spans="1:8" ht="15" x14ac:dyDescent="0.2">
      <c r="A1" s="33" t="s">
        <v>289</v>
      </c>
    </row>
    <row r="2" spans="1:8" ht="13.5" thickBot="1" x14ac:dyDescent="0.25"/>
    <row r="3" spans="1:8" ht="13.5" thickBot="1" x14ac:dyDescent="0.25">
      <c r="A3" s="3" t="s">
        <v>288</v>
      </c>
      <c r="C3" s="27"/>
      <c r="D3" s="28"/>
      <c r="E3" s="28"/>
      <c r="F3" s="29"/>
      <c r="G3" s="30"/>
    </row>
    <row r="4" spans="1:8" ht="13.5" thickBot="1" x14ac:dyDescent="0.25">
      <c r="A4" s="3" t="s">
        <v>155</v>
      </c>
      <c r="C4" s="27"/>
      <c r="D4" s="28"/>
      <c r="E4" s="28"/>
      <c r="F4" s="30"/>
    </row>
    <row r="5" spans="1:8" ht="13.5" thickBot="1" x14ac:dyDescent="0.25">
      <c r="A5" s="3" t="s">
        <v>291</v>
      </c>
      <c r="C5" s="31"/>
      <c r="F5" s="56" t="s">
        <v>304</v>
      </c>
      <c r="G5" s="57"/>
    </row>
    <row r="6" spans="1:8" x14ac:dyDescent="0.2">
      <c r="A6" s="3"/>
      <c r="C6" s="58"/>
      <c r="F6" s="56"/>
      <c r="G6" s="59"/>
    </row>
    <row r="7" spans="1:8" x14ac:dyDescent="0.2">
      <c r="A7" s="3"/>
      <c r="C7" s="58"/>
      <c r="F7" s="56"/>
      <c r="G7" s="59"/>
    </row>
    <row r="8" spans="1:8" x14ac:dyDescent="0.2">
      <c r="A8" s="3"/>
      <c r="C8" s="58"/>
      <c r="F8" s="56"/>
      <c r="G8" s="59"/>
    </row>
    <row r="10" spans="1:8" x14ac:dyDescent="0.2">
      <c r="A10" t="s">
        <v>156</v>
      </c>
      <c r="B10" t="s">
        <v>157</v>
      </c>
      <c r="H10" s="20"/>
    </row>
    <row r="12" spans="1:8" x14ac:dyDescent="0.2">
      <c r="A12" t="s">
        <v>158</v>
      </c>
      <c r="B12" t="s">
        <v>159</v>
      </c>
      <c r="G12" s="20"/>
    </row>
    <row r="13" spans="1:8" x14ac:dyDescent="0.2">
      <c r="B13" t="s">
        <v>308</v>
      </c>
      <c r="G13" s="23"/>
    </row>
    <row r="14" spans="1:8" x14ac:dyDescent="0.2">
      <c r="B14" t="s">
        <v>309</v>
      </c>
      <c r="G14" s="23"/>
    </row>
    <row r="16" spans="1:8" x14ac:dyDescent="0.2">
      <c r="B16" t="s">
        <v>311</v>
      </c>
      <c r="F16" s="20">
        <f>I88-I84</f>
        <v>0</v>
      </c>
    </row>
    <row r="17" spans="1:9" x14ac:dyDescent="0.2">
      <c r="B17" t="s">
        <v>370</v>
      </c>
      <c r="F17" s="20"/>
    </row>
    <row r="18" spans="1:9" x14ac:dyDescent="0.2">
      <c r="B18" t="s">
        <v>312</v>
      </c>
      <c r="F18" s="20">
        <f>I164</f>
        <v>0</v>
      </c>
    </row>
    <row r="20" spans="1:9" x14ac:dyDescent="0.2">
      <c r="A20" t="s">
        <v>160</v>
      </c>
      <c r="B20" t="s">
        <v>161</v>
      </c>
      <c r="G20" s="20">
        <f>+F16-F18</f>
        <v>0</v>
      </c>
    </row>
    <row r="21" spans="1:9" x14ac:dyDescent="0.2">
      <c r="B21" t="s">
        <v>310</v>
      </c>
      <c r="G21" s="23"/>
    </row>
    <row r="23" spans="1:9" x14ac:dyDescent="0.2">
      <c r="A23" t="s">
        <v>162</v>
      </c>
      <c r="B23" t="s">
        <v>307</v>
      </c>
      <c r="H23" s="20">
        <f>G12+G20</f>
        <v>0</v>
      </c>
    </row>
    <row r="24" spans="1:9" ht="13.5" thickBot="1" x14ac:dyDescent="0.25"/>
    <row r="25" spans="1:9" ht="13.5" thickBot="1" x14ac:dyDescent="0.25">
      <c r="A25" t="s">
        <v>163</v>
      </c>
      <c r="B25" t="s">
        <v>348</v>
      </c>
      <c r="H25" s="19">
        <f>SUM(H10:H23)</f>
        <v>0</v>
      </c>
      <c r="I25" s="3"/>
    </row>
    <row r="27" spans="1:9" x14ac:dyDescent="0.2">
      <c r="B27" s="10" t="s">
        <v>200</v>
      </c>
    </row>
    <row r="29" spans="1:9" ht="15" x14ac:dyDescent="0.2">
      <c r="A29" s="33" t="s">
        <v>164</v>
      </c>
      <c r="B29" s="3"/>
    </row>
    <row r="31" spans="1:9" x14ac:dyDescent="0.2">
      <c r="C31" s="3" t="s">
        <v>5</v>
      </c>
    </row>
    <row r="32" spans="1:9" ht="13.5" thickBot="1" x14ac:dyDescent="0.25"/>
    <row r="33" spans="1:7" ht="13.5" thickBot="1" x14ac:dyDescent="0.25">
      <c r="A33" t="s">
        <v>165</v>
      </c>
      <c r="F33" s="19">
        <v>0</v>
      </c>
    </row>
    <row r="34" spans="1:7" x14ac:dyDescent="0.2">
      <c r="F34" s="1"/>
    </row>
    <row r="35" spans="1:7" x14ac:dyDescent="0.2">
      <c r="A35" t="s">
        <v>166</v>
      </c>
      <c r="F35" s="20">
        <v>0</v>
      </c>
    </row>
    <row r="36" spans="1:7" x14ac:dyDescent="0.2">
      <c r="F36" s="1"/>
    </row>
    <row r="37" spans="1:7" ht="13.5" thickBot="1" x14ac:dyDescent="0.25">
      <c r="A37" t="s">
        <v>167</v>
      </c>
      <c r="F37" s="20"/>
    </row>
    <row r="38" spans="1:7" ht="13.5" thickBot="1" x14ac:dyDescent="0.25">
      <c r="C38" s="40" t="s">
        <v>336</v>
      </c>
      <c r="D38" s="39"/>
      <c r="G38" s="19">
        <f>SUM(F33:F37)</f>
        <v>0</v>
      </c>
    </row>
    <row r="40" spans="1:7" x14ac:dyDescent="0.2">
      <c r="C40" s="3" t="s">
        <v>9</v>
      </c>
    </row>
    <row r="42" spans="1:7" x14ac:dyDescent="0.2">
      <c r="A42" t="s">
        <v>349</v>
      </c>
      <c r="F42" s="20"/>
    </row>
    <row r="43" spans="1:7" x14ac:dyDescent="0.2">
      <c r="F43" s="1"/>
    </row>
    <row r="44" spans="1:7" ht="13.5" thickBot="1" x14ac:dyDescent="0.25">
      <c r="A44" t="s">
        <v>350</v>
      </c>
      <c r="F44" s="20">
        <v>0</v>
      </c>
    </row>
    <row r="45" spans="1:7" ht="13.5" thickBot="1" x14ac:dyDescent="0.25">
      <c r="C45" s="40" t="s">
        <v>351</v>
      </c>
      <c r="D45" s="39"/>
      <c r="G45" s="18">
        <f>SUM(F42:F44)</f>
        <v>0</v>
      </c>
    </row>
    <row r="48" spans="1:7" x14ac:dyDescent="0.2">
      <c r="C48" s="3" t="s">
        <v>168</v>
      </c>
    </row>
    <row r="50" spans="1:8" x14ac:dyDescent="0.2">
      <c r="B50" t="s">
        <v>337</v>
      </c>
      <c r="F50" s="20">
        <f>I164</f>
        <v>0</v>
      </c>
    </row>
    <row r="51" spans="1:8" ht="13.5" thickBot="1" x14ac:dyDescent="0.25">
      <c r="B51" t="s">
        <v>338</v>
      </c>
      <c r="F51" s="20">
        <f>H131</f>
        <v>0</v>
      </c>
    </row>
    <row r="52" spans="1:8" ht="13.5" thickBot="1" x14ac:dyDescent="0.25">
      <c r="C52" s="43" t="s">
        <v>170</v>
      </c>
      <c r="D52" s="43"/>
      <c r="G52" s="19">
        <f>+F50-F51</f>
        <v>0</v>
      </c>
    </row>
    <row r="53" spans="1:8" ht="13.5" thickBot="1" x14ac:dyDescent="0.25"/>
    <row r="54" spans="1:8" ht="13.5" thickBot="1" x14ac:dyDescent="0.25">
      <c r="C54" s="40" t="s">
        <v>199</v>
      </c>
      <c r="D54" s="39"/>
      <c r="H54" s="18" t="e">
        <f>+G52/G5</f>
        <v>#DIV/0!</v>
      </c>
    </row>
    <row r="56" spans="1:8" ht="15" x14ac:dyDescent="0.2">
      <c r="A56" s="33" t="s">
        <v>171</v>
      </c>
    </row>
    <row r="57" spans="1:8" x14ac:dyDescent="0.2">
      <c r="A57" s="14" t="s">
        <v>305</v>
      </c>
      <c r="B57" s="14" t="s">
        <v>306</v>
      </c>
      <c r="C57" s="14" t="s">
        <v>137</v>
      </c>
    </row>
    <row r="59" spans="1:8" x14ac:dyDescent="0.2">
      <c r="A59" s="9" t="s">
        <v>134</v>
      </c>
      <c r="B59" s="5">
        <v>4811</v>
      </c>
      <c r="C59" t="s">
        <v>172</v>
      </c>
      <c r="H59" s="20"/>
    </row>
    <row r="60" spans="1:8" x14ac:dyDescent="0.2">
      <c r="A60" s="9" t="s">
        <v>21</v>
      </c>
      <c r="B60" s="5"/>
      <c r="C60" s="32" t="s">
        <v>173</v>
      </c>
    </row>
    <row r="61" spans="1:8" x14ac:dyDescent="0.2">
      <c r="B61" s="5"/>
      <c r="C61" t="s">
        <v>179</v>
      </c>
    </row>
    <row r="62" spans="1:8" x14ac:dyDescent="0.2">
      <c r="B62" s="5"/>
      <c r="C62" t="s">
        <v>356</v>
      </c>
      <c r="G62" s="20"/>
    </row>
    <row r="63" spans="1:8" x14ac:dyDescent="0.2">
      <c r="B63" s="5"/>
      <c r="G63" s="20"/>
    </row>
    <row r="64" spans="1:8" x14ac:dyDescent="0.2">
      <c r="B64" s="5"/>
      <c r="G64" s="20"/>
    </row>
    <row r="65" spans="1:9" x14ac:dyDescent="0.2">
      <c r="B65" s="5"/>
      <c r="G65" s="20"/>
    </row>
    <row r="66" spans="1:9" x14ac:dyDescent="0.2">
      <c r="B66" s="5"/>
      <c r="G66" s="20"/>
    </row>
    <row r="67" spans="1:9" x14ac:dyDescent="0.2">
      <c r="B67" s="5"/>
      <c r="G67" s="20"/>
    </row>
    <row r="68" spans="1:9" x14ac:dyDescent="0.2">
      <c r="B68" s="5">
        <v>4812</v>
      </c>
      <c r="C68" s="3" t="s">
        <v>184</v>
      </c>
      <c r="H68" s="20">
        <f>SUM(G62:G67)</f>
        <v>0</v>
      </c>
    </row>
    <row r="69" spans="1:9" x14ac:dyDescent="0.2">
      <c r="A69" s="9" t="s">
        <v>23</v>
      </c>
      <c r="B69" s="5">
        <v>4813</v>
      </c>
      <c r="C69" t="s">
        <v>185</v>
      </c>
      <c r="H69" s="20"/>
    </row>
    <row r="70" spans="1:9" x14ac:dyDescent="0.2">
      <c r="A70" s="9" t="s">
        <v>25</v>
      </c>
      <c r="B70" s="5">
        <v>4814</v>
      </c>
      <c r="C70" t="s">
        <v>186</v>
      </c>
      <c r="H70" s="20"/>
    </row>
    <row r="71" spans="1:9" x14ac:dyDescent="0.2">
      <c r="A71" s="9" t="s">
        <v>27</v>
      </c>
      <c r="B71" s="5">
        <v>4818</v>
      </c>
      <c r="C71" t="s">
        <v>187</v>
      </c>
      <c r="H71" s="20"/>
    </row>
    <row r="72" spans="1:9" x14ac:dyDescent="0.2">
      <c r="B72" s="5"/>
      <c r="H72" s="1"/>
    </row>
    <row r="73" spans="1:9" x14ac:dyDescent="0.2">
      <c r="B73" s="5">
        <v>4810</v>
      </c>
      <c r="D73" s="40" t="s">
        <v>373</v>
      </c>
      <c r="E73" s="39"/>
      <c r="F73" s="39"/>
      <c r="G73" s="39"/>
      <c r="I73" s="20">
        <f>SUM(H59:H71)</f>
        <v>0</v>
      </c>
    </row>
    <row r="74" spans="1:9" x14ac:dyDescent="0.2">
      <c r="B74" s="5"/>
      <c r="H74" s="1"/>
    </row>
    <row r="75" spans="1:9" x14ac:dyDescent="0.2">
      <c r="A75" s="9" t="s">
        <v>29</v>
      </c>
      <c r="B75" s="5">
        <v>4820</v>
      </c>
      <c r="C75" t="s">
        <v>188</v>
      </c>
      <c r="I75" s="20"/>
    </row>
    <row r="76" spans="1:9" x14ac:dyDescent="0.2">
      <c r="A76" s="9" t="s">
        <v>31</v>
      </c>
      <c r="B76" s="5">
        <v>4830</v>
      </c>
      <c r="C76" t="s">
        <v>189</v>
      </c>
      <c r="I76" s="20"/>
    </row>
    <row r="77" spans="1:9" x14ac:dyDescent="0.2">
      <c r="A77" s="9" t="s">
        <v>33</v>
      </c>
      <c r="B77" s="5">
        <v>4840</v>
      </c>
      <c r="C77" t="s">
        <v>190</v>
      </c>
      <c r="I77" s="20"/>
    </row>
    <row r="78" spans="1:9" x14ac:dyDescent="0.2">
      <c r="A78" s="9" t="s">
        <v>35</v>
      </c>
      <c r="B78" s="5">
        <v>4850</v>
      </c>
      <c r="C78" t="s">
        <v>191</v>
      </c>
      <c r="I78" s="20"/>
    </row>
    <row r="79" spans="1:9" x14ac:dyDescent="0.2">
      <c r="A79" s="9" t="s">
        <v>37</v>
      </c>
      <c r="B79" s="5">
        <v>4860</v>
      </c>
      <c r="C79" t="s">
        <v>192</v>
      </c>
      <c r="I79" s="20"/>
    </row>
    <row r="80" spans="1:9" x14ac:dyDescent="0.2">
      <c r="A80" s="9" t="s">
        <v>97</v>
      </c>
      <c r="B80" s="5">
        <v>4870</v>
      </c>
      <c r="C80" t="s">
        <v>193</v>
      </c>
      <c r="I80" s="20"/>
    </row>
    <row r="81" spans="1:9" x14ac:dyDescent="0.2">
      <c r="A81" s="9" t="s">
        <v>99</v>
      </c>
      <c r="B81" s="5">
        <v>4880</v>
      </c>
      <c r="C81" t="s">
        <v>194</v>
      </c>
      <c r="I81" s="20"/>
    </row>
    <row r="82" spans="1:9" x14ac:dyDescent="0.2">
      <c r="A82" s="9" t="s">
        <v>55</v>
      </c>
      <c r="B82" s="5">
        <v>4380</v>
      </c>
      <c r="C82" t="s">
        <v>22</v>
      </c>
      <c r="I82" s="20"/>
    </row>
    <row r="83" spans="1:9" x14ac:dyDescent="0.2">
      <c r="A83" s="9" t="s">
        <v>57</v>
      </c>
      <c r="B83" s="5">
        <v>4210</v>
      </c>
      <c r="C83" t="s">
        <v>195</v>
      </c>
      <c r="I83" s="20"/>
    </row>
    <row r="84" spans="1:9" x14ac:dyDescent="0.2">
      <c r="A84" s="9" t="s">
        <v>59</v>
      </c>
      <c r="B84" s="5">
        <v>4020</v>
      </c>
      <c r="C84" t="s">
        <v>196</v>
      </c>
      <c r="I84" s="20"/>
    </row>
    <row r="85" spans="1:9" x14ac:dyDescent="0.2">
      <c r="A85" s="9" t="s">
        <v>62</v>
      </c>
      <c r="B85" s="5">
        <v>4030</v>
      </c>
      <c r="C85" t="s">
        <v>197</v>
      </c>
      <c r="I85" s="20"/>
    </row>
    <row r="86" spans="1:9" x14ac:dyDescent="0.2">
      <c r="A86" s="9" t="s">
        <v>64</v>
      </c>
      <c r="B86" s="5">
        <v>4890</v>
      </c>
      <c r="C86" t="s">
        <v>198</v>
      </c>
      <c r="I86" s="20"/>
    </row>
    <row r="87" spans="1:9" ht="13.5" thickBot="1" x14ac:dyDescent="0.25"/>
    <row r="88" spans="1:9" ht="13.5" thickBot="1" x14ac:dyDescent="0.25">
      <c r="A88" s="9" t="s">
        <v>109</v>
      </c>
      <c r="E88" s="40" t="s">
        <v>372</v>
      </c>
      <c r="F88" s="39"/>
      <c r="I88" s="18">
        <f>SUM(I73:I86)</f>
        <v>0</v>
      </c>
    </row>
    <row r="90" spans="1:9" ht="15" x14ac:dyDescent="0.2">
      <c r="A90" s="33" t="s">
        <v>201</v>
      </c>
    </row>
    <row r="92" spans="1:9" x14ac:dyDescent="0.2">
      <c r="A92" s="9" t="s">
        <v>112</v>
      </c>
      <c r="B92" s="3" t="s">
        <v>202</v>
      </c>
    </row>
    <row r="93" spans="1:9" x14ac:dyDescent="0.2">
      <c r="B93" s="5">
        <v>5021</v>
      </c>
      <c r="C93" t="s">
        <v>203</v>
      </c>
      <c r="G93" s="20"/>
    </row>
    <row r="94" spans="1:9" x14ac:dyDescent="0.2">
      <c r="B94" s="5">
        <v>5022</v>
      </c>
      <c r="C94" t="s">
        <v>204</v>
      </c>
      <c r="G94" s="20"/>
    </row>
    <row r="95" spans="1:9" x14ac:dyDescent="0.2">
      <c r="B95" s="5">
        <v>5023</v>
      </c>
      <c r="C95" t="s">
        <v>205</v>
      </c>
      <c r="G95" s="20"/>
    </row>
    <row r="96" spans="1:9" x14ac:dyDescent="0.2">
      <c r="B96" s="5">
        <v>5024</v>
      </c>
      <c r="C96" t="s">
        <v>206</v>
      </c>
      <c r="G96" s="20"/>
    </row>
    <row r="97" spans="1:8" x14ac:dyDescent="0.2">
      <c r="D97" s="40" t="s">
        <v>207</v>
      </c>
      <c r="E97" s="39"/>
      <c r="F97" s="39"/>
      <c r="H97" s="20">
        <f>SUM(G93:G96)</f>
        <v>0</v>
      </c>
    </row>
    <row r="99" spans="1:8" x14ac:dyDescent="0.2">
      <c r="A99" s="9" t="s">
        <v>208</v>
      </c>
      <c r="B99" s="3" t="s">
        <v>209</v>
      </c>
    </row>
    <row r="100" spans="1:8" x14ac:dyDescent="0.2">
      <c r="B100" s="5">
        <v>5025</v>
      </c>
      <c r="C100" t="s">
        <v>210</v>
      </c>
      <c r="G100" s="20"/>
    </row>
    <row r="101" spans="1:8" x14ac:dyDescent="0.2">
      <c r="B101" s="5">
        <v>5026</v>
      </c>
      <c r="C101" t="s">
        <v>211</v>
      </c>
      <c r="G101" s="20"/>
    </row>
    <row r="102" spans="1:8" x14ac:dyDescent="0.2">
      <c r="B102" s="5">
        <v>5027</v>
      </c>
      <c r="C102" t="s">
        <v>212</v>
      </c>
      <c r="G102" s="20"/>
    </row>
    <row r="103" spans="1:8" x14ac:dyDescent="0.2">
      <c r="B103" s="5">
        <v>5028</v>
      </c>
      <c r="C103" t="s">
        <v>213</v>
      </c>
      <c r="G103" s="20"/>
    </row>
    <row r="104" spans="1:8" x14ac:dyDescent="0.2">
      <c r="B104" s="5">
        <v>5029</v>
      </c>
      <c r="C104" t="s">
        <v>76</v>
      </c>
      <c r="G104" s="20"/>
    </row>
    <row r="105" spans="1:8" x14ac:dyDescent="0.2">
      <c r="D105" s="40" t="s">
        <v>214</v>
      </c>
      <c r="E105" s="39"/>
      <c r="F105" s="39"/>
      <c r="H105" s="20">
        <f>SUM(G100:G104)</f>
        <v>0</v>
      </c>
    </row>
    <row r="107" spans="1:8" x14ac:dyDescent="0.2">
      <c r="A107" s="9" t="s">
        <v>115</v>
      </c>
      <c r="B107" s="3" t="s">
        <v>90</v>
      </c>
    </row>
    <row r="108" spans="1:8" x14ac:dyDescent="0.2">
      <c r="B108" s="5">
        <v>6100</v>
      </c>
      <c r="C108" t="s">
        <v>215</v>
      </c>
      <c r="G108" s="20"/>
    </row>
    <row r="109" spans="1:8" x14ac:dyDescent="0.2">
      <c r="B109" s="5">
        <v>6101</v>
      </c>
      <c r="C109" t="s">
        <v>216</v>
      </c>
      <c r="G109" s="20">
        <v>0</v>
      </c>
    </row>
    <row r="110" spans="1:8" x14ac:dyDescent="0.2">
      <c r="B110" s="5">
        <v>6020</v>
      </c>
      <c r="C110" t="s">
        <v>217</v>
      </c>
      <c r="G110" s="20"/>
    </row>
    <row r="111" spans="1:8" x14ac:dyDescent="0.2">
      <c r="B111" s="5">
        <v>6010</v>
      </c>
      <c r="C111" t="s">
        <v>218</v>
      </c>
      <c r="G111" s="20">
        <v>0</v>
      </c>
    </row>
    <row r="112" spans="1:8" x14ac:dyDescent="0.2">
      <c r="B112" s="5">
        <v>6011</v>
      </c>
      <c r="C112" t="s">
        <v>219</v>
      </c>
      <c r="G112" s="20"/>
    </row>
    <row r="113" spans="1:8" x14ac:dyDescent="0.2">
      <c r="B113" s="5">
        <v>6040</v>
      </c>
      <c r="C113" t="s">
        <v>220</v>
      </c>
      <c r="G113" s="20">
        <v>0</v>
      </c>
    </row>
    <row r="114" spans="1:8" x14ac:dyDescent="0.2">
      <c r="B114" s="5">
        <v>6050</v>
      </c>
      <c r="C114" t="s">
        <v>221</v>
      </c>
      <c r="G114" s="20">
        <v>0</v>
      </c>
    </row>
    <row r="115" spans="1:8" x14ac:dyDescent="0.2">
      <c r="B115" s="5">
        <v>6060</v>
      </c>
      <c r="C115" t="s">
        <v>222</v>
      </c>
      <c r="G115" s="20">
        <v>0</v>
      </c>
    </row>
    <row r="116" spans="1:8" x14ac:dyDescent="0.2">
      <c r="D116" s="40" t="s">
        <v>223</v>
      </c>
      <c r="E116" s="39"/>
      <c r="F116" s="39"/>
      <c r="H116" s="20">
        <f>SUM(G108:G115)</f>
        <v>0</v>
      </c>
    </row>
    <row r="118" spans="1:8" x14ac:dyDescent="0.2">
      <c r="A118" s="9" t="s">
        <v>117</v>
      </c>
      <c r="B118" s="5">
        <v>7100</v>
      </c>
      <c r="C118" s="11" t="s">
        <v>224</v>
      </c>
      <c r="H118" s="20"/>
    </row>
    <row r="120" spans="1:8" x14ac:dyDescent="0.2">
      <c r="A120" s="9" t="s">
        <v>225</v>
      </c>
      <c r="B120" s="3" t="s">
        <v>93</v>
      </c>
    </row>
    <row r="121" spans="1:8" x14ac:dyDescent="0.2">
      <c r="B121" s="5">
        <v>7401</v>
      </c>
      <c r="C121" t="s">
        <v>226</v>
      </c>
      <c r="G121" s="20"/>
    </row>
    <row r="122" spans="1:8" x14ac:dyDescent="0.2">
      <c r="B122" s="5">
        <v>7402</v>
      </c>
      <c r="C122" t="s">
        <v>227</v>
      </c>
      <c r="G122" s="20"/>
    </row>
    <row r="123" spans="1:8" x14ac:dyDescent="0.2">
      <c r="B123" s="5">
        <v>7403</v>
      </c>
      <c r="C123" t="s">
        <v>228</v>
      </c>
      <c r="G123" s="20"/>
    </row>
    <row r="124" spans="1:8" x14ac:dyDescent="0.2">
      <c r="B124" s="5">
        <v>7404</v>
      </c>
      <c r="C124" t="s">
        <v>229</v>
      </c>
      <c r="G124" s="20"/>
    </row>
    <row r="125" spans="1:8" x14ac:dyDescent="0.2">
      <c r="B125" s="5">
        <v>7405</v>
      </c>
      <c r="C125" t="s">
        <v>230</v>
      </c>
      <c r="G125" s="20"/>
    </row>
    <row r="126" spans="1:8" x14ac:dyDescent="0.2">
      <c r="B126" s="5">
        <v>7400</v>
      </c>
      <c r="D126" s="40" t="s">
        <v>231</v>
      </c>
      <c r="E126" s="39"/>
      <c r="H126" s="20">
        <f>SUM(G121:G125)</f>
        <v>0</v>
      </c>
    </row>
    <row r="128" spans="1:8" x14ac:dyDescent="0.2">
      <c r="A128" s="9" t="s">
        <v>232</v>
      </c>
      <c r="B128" s="5">
        <v>8300</v>
      </c>
      <c r="C128" t="s">
        <v>233</v>
      </c>
      <c r="H128" s="20"/>
    </row>
    <row r="129" spans="1:8" x14ac:dyDescent="0.2">
      <c r="A129" s="9" t="s">
        <v>234</v>
      </c>
      <c r="B129" s="5">
        <v>8600</v>
      </c>
      <c r="C129" t="s">
        <v>235</v>
      </c>
      <c r="H129" s="20"/>
    </row>
    <row r="130" spans="1:8" x14ac:dyDescent="0.2">
      <c r="A130" s="9" t="s">
        <v>236</v>
      </c>
      <c r="B130" s="5">
        <v>7600</v>
      </c>
      <c r="C130" t="s">
        <v>237</v>
      </c>
      <c r="H130" s="20"/>
    </row>
    <row r="131" spans="1:8" x14ac:dyDescent="0.2">
      <c r="A131" s="9" t="s">
        <v>238</v>
      </c>
      <c r="B131" s="5">
        <v>8803</v>
      </c>
      <c r="C131" t="s">
        <v>169</v>
      </c>
      <c r="H131" s="20"/>
    </row>
    <row r="132" spans="1:8" x14ac:dyDescent="0.2">
      <c r="A132" s="9" t="s">
        <v>239</v>
      </c>
      <c r="B132" s="5">
        <v>7000</v>
      </c>
      <c r="C132" t="s">
        <v>240</v>
      </c>
      <c r="H132" s="20"/>
    </row>
    <row r="133" spans="1:8" x14ac:dyDescent="0.2">
      <c r="A133" s="9" t="s">
        <v>241</v>
      </c>
      <c r="B133" s="5">
        <v>8610</v>
      </c>
      <c r="C133" t="s">
        <v>242</v>
      </c>
      <c r="H133" s="20"/>
    </row>
    <row r="135" spans="1:8" x14ac:dyDescent="0.2">
      <c r="A135" s="9" t="s">
        <v>243</v>
      </c>
      <c r="B135" s="3" t="s">
        <v>244</v>
      </c>
    </row>
    <row r="136" spans="1:8" x14ac:dyDescent="0.2">
      <c r="B136" s="5">
        <v>8609</v>
      </c>
      <c r="C136" t="s">
        <v>245</v>
      </c>
      <c r="G136" s="20"/>
    </row>
    <row r="137" spans="1:8" x14ac:dyDescent="0.2">
      <c r="B137" s="5">
        <v>8607</v>
      </c>
      <c r="C137" t="s">
        <v>246</v>
      </c>
      <c r="G137" s="20">
        <v>0</v>
      </c>
    </row>
    <row r="138" spans="1:8" x14ac:dyDescent="0.2">
      <c r="B138" s="5">
        <v>7300</v>
      </c>
      <c r="C138" t="s">
        <v>247</v>
      </c>
      <c r="G138" s="20"/>
    </row>
    <row r="139" spans="1:8" x14ac:dyDescent="0.2">
      <c r="B139" s="5">
        <v>7200</v>
      </c>
      <c r="C139" t="s">
        <v>248</v>
      </c>
      <c r="G139" s="20">
        <v>0</v>
      </c>
    </row>
    <row r="140" spans="1:8" x14ac:dyDescent="0.2">
      <c r="B140" s="5">
        <v>8140</v>
      </c>
      <c r="C140" t="s">
        <v>102</v>
      </c>
      <c r="G140" s="20"/>
    </row>
    <row r="141" spans="1:8" x14ac:dyDescent="0.2">
      <c r="B141" s="5">
        <v>7500</v>
      </c>
      <c r="C141" t="s">
        <v>249</v>
      </c>
      <c r="G141" s="20">
        <v>0</v>
      </c>
    </row>
    <row r="142" spans="1:8" x14ac:dyDescent="0.2">
      <c r="B142" s="5">
        <v>7011</v>
      </c>
      <c r="C142" t="s">
        <v>250</v>
      </c>
      <c r="G142" s="20">
        <v>0</v>
      </c>
    </row>
    <row r="143" spans="1:8" x14ac:dyDescent="0.2">
      <c r="B143" s="5">
        <v>8662</v>
      </c>
      <c r="C143" t="s">
        <v>76</v>
      </c>
      <c r="G143" s="20">
        <v>0</v>
      </c>
    </row>
    <row r="144" spans="1:8" x14ac:dyDescent="0.2">
      <c r="D144" s="40" t="s">
        <v>251</v>
      </c>
      <c r="E144" s="39"/>
      <c r="F144" s="39"/>
    </row>
    <row r="145" spans="1:8" x14ac:dyDescent="0.2">
      <c r="D145" s="40" t="s">
        <v>252</v>
      </c>
      <c r="E145" s="39"/>
      <c r="F145" s="39"/>
      <c r="H145" s="20">
        <f>SUM(G136:G143)</f>
        <v>0</v>
      </c>
    </row>
    <row r="147" spans="1:8" x14ac:dyDescent="0.2">
      <c r="A147" s="9" t="s">
        <v>253</v>
      </c>
      <c r="B147" s="5">
        <v>8880</v>
      </c>
      <c r="C147" t="s">
        <v>254</v>
      </c>
      <c r="H147" s="50"/>
    </row>
    <row r="148" spans="1:8" x14ac:dyDescent="0.2">
      <c r="A148" s="9" t="s">
        <v>255</v>
      </c>
      <c r="B148" s="5">
        <v>8210</v>
      </c>
      <c r="C148" t="s">
        <v>256</v>
      </c>
      <c r="H148" s="20"/>
    </row>
    <row r="150" spans="1:8" x14ac:dyDescent="0.2">
      <c r="A150" s="9" t="s">
        <v>257</v>
      </c>
      <c r="B150" s="3" t="s">
        <v>258</v>
      </c>
    </row>
    <row r="151" spans="1:8" x14ac:dyDescent="0.2">
      <c r="B151" s="5">
        <v>8641</v>
      </c>
      <c r="C151" t="s">
        <v>259</v>
      </c>
      <c r="G151" s="20"/>
    </row>
    <row r="152" spans="1:8" x14ac:dyDescent="0.2">
      <c r="B152" s="5">
        <v>8400</v>
      </c>
      <c r="C152" t="s">
        <v>260</v>
      </c>
      <c r="G152" s="20">
        <v>0</v>
      </c>
    </row>
    <row r="153" spans="1:8" x14ac:dyDescent="0.2">
      <c r="B153" s="5">
        <v>8642</v>
      </c>
      <c r="C153" t="s">
        <v>261</v>
      </c>
      <c r="G153" s="20"/>
    </row>
    <row r="154" spans="1:8" x14ac:dyDescent="0.2">
      <c r="B154" s="5">
        <v>8510</v>
      </c>
      <c r="C154" t="s">
        <v>262</v>
      </c>
      <c r="G154" s="20"/>
    </row>
    <row r="155" spans="1:8" x14ac:dyDescent="0.2">
      <c r="B155" s="5">
        <v>7310</v>
      </c>
      <c r="C155" t="s">
        <v>263</v>
      </c>
      <c r="G155" s="20"/>
    </row>
    <row r="156" spans="1:8" x14ac:dyDescent="0.2">
      <c r="B156" s="5">
        <v>7010</v>
      </c>
      <c r="C156" t="s">
        <v>264</v>
      </c>
      <c r="G156" s="20"/>
    </row>
    <row r="157" spans="1:8" x14ac:dyDescent="0.2">
      <c r="B157" s="5">
        <v>8643</v>
      </c>
      <c r="C157" t="s">
        <v>265</v>
      </c>
      <c r="G157" s="20"/>
    </row>
    <row r="158" spans="1:8" x14ac:dyDescent="0.2">
      <c r="B158" s="5">
        <v>8630</v>
      </c>
      <c r="C158" t="s">
        <v>266</v>
      </c>
      <c r="G158" s="20"/>
    </row>
    <row r="159" spans="1:8" x14ac:dyDescent="0.2">
      <c r="B159" s="5">
        <v>8651</v>
      </c>
      <c r="C159" t="s">
        <v>267</v>
      </c>
      <c r="G159" s="20"/>
    </row>
    <row r="160" spans="1:8" x14ac:dyDescent="0.2">
      <c r="B160" s="5">
        <v>8652</v>
      </c>
      <c r="C160" t="s">
        <v>268</v>
      </c>
      <c r="G160" s="20"/>
    </row>
    <row r="161" spans="1:9" x14ac:dyDescent="0.2">
      <c r="B161" s="5">
        <v>8660</v>
      </c>
      <c r="C161" t="s">
        <v>76</v>
      </c>
      <c r="G161" s="20"/>
    </row>
    <row r="162" spans="1:9" x14ac:dyDescent="0.2">
      <c r="D162" s="40" t="s">
        <v>269</v>
      </c>
      <c r="E162" s="39"/>
      <c r="F162" s="39"/>
      <c r="H162" s="20">
        <f>SUM(G151:G161)</f>
        <v>0</v>
      </c>
    </row>
    <row r="163" spans="1:9" ht="13.5" thickBot="1" x14ac:dyDescent="0.25"/>
    <row r="164" spans="1:9" ht="13.5" thickBot="1" x14ac:dyDescent="0.25">
      <c r="A164" s="9" t="s">
        <v>270</v>
      </c>
      <c r="E164" s="40" t="s">
        <v>371</v>
      </c>
      <c r="F164" s="39"/>
      <c r="I164" s="18">
        <f>SUM(H97:H162)</f>
        <v>0</v>
      </c>
    </row>
    <row r="166" spans="1:9" ht="13.5" thickBot="1" x14ac:dyDescent="0.25"/>
    <row r="167" spans="1:9" ht="13.5" thickBot="1" x14ac:dyDescent="0.25">
      <c r="F167" s="40" t="s">
        <v>272</v>
      </c>
      <c r="G167" s="39"/>
      <c r="H167" s="39"/>
      <c r="I167" s="18">
        <f>+I88-I164</f>
        <v>0</v>
      </c>
    </row>
    <row r="168" spans="1:9" x14ac:dyDescent="0.2">
      <c r="F168" t="s">
        <v>339</v>
      </c>
    </row>
  </sheetData>
  <phoneticPr fontId="0" type="noConversion"/>
  <pageMargins left="0.25" right="0.25" top="0.75" bottom="0.75" header="0.3" footer="0.3"/>
  <pageSetup fitToHeight="0" orientation="portrait" r:id="rId1"/>
  <headerFooter alignWithMargins="0">
    <oddHeader>&amp;CDIOCESE OF GARY
ELEMENTARY SCHOOL FINANCIAL REPORT
Year ending June 30, 20___
&amp;R&amp;D</oddHeader>
    <oddFooter>&amp;A&amp;RPage &amp;P</oddFooter>
  </headerFooter>
  <rowBreaks count="4" manualBreakCount="4">
    <brk id="27" max="16383" man="1"/>
    <brk id="54" max="16383" man="1"/>
    <brk id="88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ScheduleC-RECEIPTS</vt:lpstr>
      <vt:lpstr>ScheduleD-EXPENDITURES</vt:lpstr>
      <vt:lpstr>ScheduleE-F</vt:lpstr>
      <vt:lpstr>ScheduleA-CASH FLOW</vt:lpstr>
      <vt:lpstr>ScheduleB-BALANCE SHEET</vt:lpstr>
      <vt:lpstr>Signatures</vt:lpstr>
      <vt:lpstr>AppendixA-SCHOOL</vt:lpstr>
      <vt:lpstr>education</vt:lpstr>
      <vt:lpstr>parish</vt:lpstr>
      <vt:lpstr>peace</vt:lpstr>
      <vt:lpstr>'AppendixA-SCHOOL'!Print_Area</vt:lpstr>
      <vt:lpstr>'ScheduleA-CASH FLOW'!Print_Area</vt:lpstr>
      <vt:lpstr>'ScheduleC-RECEIPTS'!Print_Area</vt:lpstr>
      <vt:lpstr>'ScheduleD-EXPENDITURES'!Print_Area</vt:lpstr>
      <vt:lpstr>'ScheduleC-RECEIPTS'!Print_Titles</vt:lpstr>
      <vt:lpstr>'ScheduleD-EXPENDITURES'!Print_Titles</vt:lpstr>
      <vt:lpstr>schedCtot</vt:lpstr>
      <vt:lpstr>steward</vt:lpstr>
      <vt:lpstr>worship</vt:lpstr>
    </vt:vector>
  </TitlesOfParts>
  <Company>Diocese of 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Diocese of Gary</dc:creator>
  <cp:lastModifiedBy>Matt Kwiatkowski</cp:lastModifiedBy>
  <cp:lastPrinted>2021-03-02T16:47:05Z</cp:lastPrinted>
  <dcterms:created xsi:type="dcterms:W3CDTF">2000-06-07T15:16:10Z</dcterms:created>
  <dcterms:modified xsi:type="dcterms:W3CDTF">2023-08-18T19:58:58Z</dcterms:modified>
</cp:coreProperties>
</file>